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JNJ_HRB_RPD-1/DocLib6/★2024氷河期選考試験★/16_HPアドレス登録票、HP掲載（1105〆）/02掲載データ/241112/"/>
    </mc:Choice>
  </mc:AlternateContent>
  <xr:revisionPtr revIDLastSave="2" documentId="8_{186BB0F6-417C-47A0-815F-870734612768}" xr6:coauthVersionLast="47" xr6:coauthVersionMax="47" xr10:uidLastSave="{8A980B84-4188-4061-88D3-4D29C5C53A6B}"/>
  <workbookProtection workbookAlgorithmName="SHA-512" workbookHashValue="7k+yuzQQW132yVaPpaXBUFP3DYjPP3FW3PSEXHKj5VqG0KG0u3jpQMJZqL4ssPWVtcbkkj0dn83Vr/GF9i2HtA==" workbookSaltValue="efcP291e5p8q8wIf2RSXgg==" workbookSpinCount="100000" lockStructure="1"/>
  <bookViews>
    <workbookView xWindow="22932" yWindow="-108" windowWidth="30936" windowHeight="16776" xr2:uid="{00000000-000D-0000-FFFF-FFFF00000000}"/>
  </bookViews>
  <sheets>
    <sheet name="2024採用予定数 " sheetId="14" r:id="rId1"/>
  </sheets>
  <definedNames>
    <definedName name="_xlnm.Print_Area" localSheetId="0">'2024採用予定数 '!$A$1:$W$54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4" l="1"/>
  <c r="C46" i="14"/>
  <c r="N28" i="14"/>
  <c r="D28" i="14"/>
  <c r="C28" i="14"/>
  <c r="N26" i="14"/>
  <c r="D26" i="14"/>
  <c r="C26" i="14"/>
  <c r="C25" i="14"/>
  <c r="N24" i="14"/>
  <c r="D24" i="14"/>
  <c r="C24" i="14"/>
  <c r="N23" i="14"/>
  <c r="D23" i="14"/>
  <c r="C23" i="14"/>
  <c r="N22" i="14"/>
  <c r="N21" i="14"/>
  <c r="D21" i="14"/>
  <c r="C21" i="14"/>
  <c r="N20" i="14"/>
  <c r="D20" i="14"/>
  <c r="C20" i="14"/>
  <c r="N19" i="14"/>
  <c r="D19" i="14"/>
  <c r="C19" i="14"/>
  <c r="N18" i="14"/>
  <c r="D18" i="14"/>
  <c r="C18" i="14"/>
  <c r="N17" i="14"/>
  <c r="N16" i="14"/>
  <c r="D16" i="14"/>
  <c r="C16" i="14"/>
  <c r="N15" i="14"/>
  <c r="D15" i="14"/>
  <c r="C15" i="14"/>
  <c r="N14" i="14"/>
  <c r="D14" i="14"/>
  <c r="C14" i="14"/>
  <c r="N12" i="14"/>
  <c r="D12" i="14"/>
  <c r="C12" i="14"/>
  <c r="N11" i="14"/>
  <c r="D11" i="14"/>
  <c r="C11" i="14"/>
  <c r="N10" i="14"/>
  <c r="D10" i="14"/>
  <c r="C10" i="14"/>
  <c r="N9" i="14"/>
  <c r="D9" i="14"/>
  <c r="C9" i="14"/>
  <c r="N8" i="14"/>
  <c r="D8" i="14"/>
  <c r="C8" i="14"/>
  <c r="N6" i="14"/>
  <c r="D6" i="14"/>
  <c r="C6" i="14"/>
  <c r="C29" i="14" l="1"/>
</calcChain>
</file>

<file path=xl/sharedStrings.xml><?xml version="1.0" encoding="utf-8"?>
<sst xmlns="http://schemas.openxmlformats.org/spreadsheetml/2006/main" count="107" uniqueCount="65">
  <si>
    <t>採用予定数</t>
    <rPh sb="0" eb="2">
      <t>サイヨウ</t>
    </rPh>
    <rPh sb="2" eb="4">
      <t>ヨテイ</t>
    </rPh>
    <rPh sb="4" eb="5">
      <t>スウ</t>
    </rPh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</si>
  <si>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</si>
  <si>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</si>
  <si>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
甲信越</t>
    <phoneticPr fontId="3"/>
  </si>
  <si>
    <t>東海北陸</t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</si>
  <si>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</si>
  <si>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</si>
  <si>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</si>
  <si>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九州</t>
    <rPh sb="0" eb="2">
      <t>キュウシュウ</t>
    </rPh>
    <phoneticPr fontId="3"/>
  </si>
  <si>
    <t>沖縄</t>
    <rPh sb="0" eb="2">
      <t>オキナワ</t>
    </rPh>
    <phoneticPr fontId="3"/>
  </si>
  <si>
    <t>会計検査院</t>
    <rPh sb="0" eb="2">
      <t>カイケイ</t>
    </rPh>
    <rPh sb="2" eb="5">
      <t>ケンサイン</t>
    </rPh>
    <phoneticPr fontId="5"/>
  </si>
  <si>
    <t>人事院</t>
    <rPh sb="0" eb="3">
      <t>ジンジイン</t>
    </rPh>
    <phoneticPr fontId="5"/>
  </si>
  <si>
    <t>公正取引委員会</t>
    <rPh sb="0" eb="2">
      <t>コウセイ</t>
    </rPh>
    <rPh sb="2" eb="4">
      <t>トリヒキ</t>
    </rPh>
    <rPh sb="4" eb="7">
      <t>イインカイ</t>
    </rPh>
    <phoneticPr fontId="5"/>
  </si>
  <si>
    <t>内閣府</t>
    <rPh sb="0" eb="3">
      <t>ナイカクフ</t>
    </rPh>
    <phoneticPr fontId="5"/>
  </si>
  <si>
    <t>警察庁</t>
    <rPh sb="0" eb="3">
      <t>ケイサツチョウ</t>
    </rPh>
    <phoneticPr fontId="3"/>
  </si>
  <si>
    <t>金融庁</t>
    <rPh sb="0" eb="3">
      <t>キンユウチョウ</t>
    </rPh>
    <phoneticPr fontId="5"/>
  </si>
  <si>
    <t>消費者庁</t>
    <rPh sb="0" eb="3">
      <t>ショウヒシャ</t>
    </rPh>
    <rPh sb="3" eb="4">
      <t>チョウ</t>
    </rPh>
    <phoneticPr fontId="5"/>
  </si>
  <si>
    <t>総務省</t>
    <rPh sb="0" eb="3">
      <t>ソウムショウ</t>
    </rPh>
    <phoneticPr fontId="5"/>
  </si>
  <si>
    <t>法務省</t>
    <rPh sb="0" eb="3">
      <t>ホウムショウ</t>
    </rPh>
    <phoneticPr fontId="3"/>
  </si>
  <si>
    <t>出入国在留管理庁</t>
    <rPh sb="0" eb="8">
      <t>シュツニュウコクザイリュウカンリチョウ</t>
    </rPh>
    <phoneticPr fontId="5"/>
  </si>
  <si>
    <t>公安調査庁</t>
    <rPh sb="0" eb="2">
      <t>コウアン</t>
    </rPh>
    <rPh sb="2" eb="5">
      <t>チョウサチョウ</t>
    </rPh>
    <phoneticPr fontId="5"/>
  </si>
  <si>
    <t>外務省</t>
    <rPh sb="0" eb="3">
      <t>ガイムショウ</t>
    </rPh>
    <phoneticPr fontId="5"/>
  </si>
  <si>
    <t>財務省</t>
    <rPh sb="0" eb="2">
      <t>ザイム</t>
    </rPh>
    <phoneticPr fontId="5"/>
  </si>
  <si>
    <t>国税庁</t>
    <rPh sb="0" eb="3">
      <t>コクゼイチョウ</t>
    </rPh>
    <phoneticPr fontId="5"/>
  </si>
  <si>
    <t>文部科学省</t>
    <rPh sb="0" eb="2">
      <t>モンブ</t>
    </rPh>
    <rPh sb="2" eb="5">
      <t>カガクショウ</t>
    </rPh>
    <phoneticPr fontId="5"/>
  </si>
  <si>
    <t>厚生労働省</t>
    <rPh sb="0" eb="2">
      <t>コウセイ</t>
    </rPh>
    <rPh sb="2" eb="5">
      <t>ロウドウショウ</t>
    </rPh>
    <phoneticPr fontId="5"/>
  </si>
  <si>
    <t>農林水産省</t>
    <rPh sb="0" eb="2">
      <t>ノウリン</t>
    </rPh>
    <rPh sb="2" eb="5">
      <t>スイサンショウ</t>
    </rPh>
    <phoneticPr fontId="5"/>
  </si>
  <si>
    <t>経済産業省</t>
    <rPh sb="0" eb="2">
      <t>ケイザイ</t>
    </rPh>
    <rPh sb="2" eb="5">
      <t>サンギョウショウ</t>
    </rPh>
    <phoneticPr fontId="5"/>
  </si>
  <si>
    <t>国土交通省</t>
    <rPh sb="0" eb="2">
      <t>コクド</t>
    </rPh>
    <rPh sb="2" eb="4">
      <t>コウツウ</t>
    </rPh>
    <rPh sb="4" eb="5">
      <t>ショウ</t>
    </rPh>
    <phoneticPr fontId="5"/>
  </si>
  <si>
    <t>海上保安庁</t>
    <phoneticPr fontId="5"/>
  </si>
  <si>
    <t>環境省</t>
    <rPh sb="0" eb="3">
      <t>カンキョウショウ</t>
    </rPh>
    <phoneticPr fontId="5"/>
  </si>
  <si>
    <t>防衛省</t>
    <rPh sb="0" eb="2">
      <t>ボウエイ</t>
    </rPh>
    <rPh sb="2" eb="3">
      <t>ショウ</t>
    </rPh>
    <phoneticPr fontId="3"/>
  </si>
  <si>
    <t>計</t>
    <rPh sb="0" eb="1">
      <t>ケイ</t>
    </rPh>
    <phoneticPr fontId="5"/>
  </si>
  <si>
    <t>関東
甲信越静</t>
    <rPh sb="6" eb="7">
      <t>セイ</t>
    </rPh>
    <phoneticPr fontId="3"/>
  </si>
  <si>
    <t>デジタル庁</t>
    <rPh sb="4" eb="5">
      <t>チョウ</t>
    </rPh>
    <phoneticPr fontId="5"/>
  </si>
  <si>
    <t>2024年度　国家公務員中途採用者選考試験（就職氷河期世代）採用予定数</t>
    <rPh sb="4" eb="6">
      <t>ネンド</t>
    </rPh>
    <rPh sb="7" eb="9">
      <t>コッカ</t>
    </rPh>
    <rPh sb="9" eb="12">
      <t>コウムイン</t>
    </rPh>
    <rPh sb="12" eb="14">
      <t>チュウト</t>
    </rPh>
    <rPh sb="14" eb="17">
      <t>サイヨウシャ</t>
    </rPh>
    <rPh sb="17" eb="19">
      <t>センコウ</t>
    </rPh>
    <rPh sb="19" eb="21">
      <t>シケン</t>
    </rPh>
    <rPh sb="22" eb="24">
      <t>シュウショク</t>
    </rPh>
    <rPh sb="24" eb="27">
      <t>ヒョウガキ</t>
    </rPh>
    <rPh sb="27" eb="29">
      <t>セダイ</t>
    </rPh>
    <rPh sb="30" eb="32">
      <t>サイヨウ</t>
    </rPh>
    <rPh sb="32" eb="35">
      <t>ヨテイスウ</t>
    </rPh>
    <phoneticPr fontId="3"/>
  </si>
  <si>
    <t>　事務・技術</t>
    <rPh sb="1" eb="2">
      <t>コト</t>
    </rPh>
    <rPh sb="2" eb="3">
      <t>ツトム</t>
    </rPh>
    <rPh sb="4" eb="6">
      <t>ギジュツ</t>
    </rPh>
    <phoneticPr fontId="3"/>
  </si>
  <si>
    <t>事務</t>
    <rPh sb="0" eb="2">
      <t>ジム</t>
    </rPh>
    <phoneticPr fontId="3"/>
  </si>
  <si>
    <t>技術</t>
    <rPh sb="0" eb="2">
      <t>ギジュツ</t>
    </rPh>
    <phoneticPr fontId="3"/>
  </si>
  <si>
    <t>備考</t>
    <rPh sb="0" eb="2">
      <t>ビコウ</t>
    </rPh>
    <phoneticPr fontId="3"/>
  </si>
  <si>
    <t>事務計</t>
    <rPh sb="0" eb="2">
      <t>ジム</t>
    </rPh>
    <rPh sb="2" eb="3">
      <t>ケイ</t>
    </rPh>
    <phoneticPr fontId="3"/>
  </si>
  <si>
    <t>東海北陸</t>
  </si>
  <si>
    <t>技術計</t>
    <rPh sb="0" eb="2">
      <t>ギジュツ</t>
    </rPh>
    <rPh sb="2" eb="3">
      <t>ケイ</t>
    </rPh>
    <phoneticPr fontId="3"/>
  </si>
  <si>
    <t>関東
甲信越</t>
  </si>
  <si>
    <t xml:space="preserve">※
</t>
    <phoneticPr fontId="3"/>
  </si>
  <si>
    <t>※事務、技術のいずれかにおいて合計１名を採用予定</t>
    <rPh sb="1" eb="3">
      <t>ジム</t>
    </rPh>
    <rPh sb="4" eb="6">
      <t>ギジュツ</t>
    </rPh>
    <rPh sb="15" eb="17">
      <t>ゴウケイ</t>
    </rPh>
    <rPh sb="18" eb="19">
      <t>メイ</t>
    </rPh>
    <rPh sb="20" eb="22">
      <t>サイヨウ</t>
    </rPh>
    <rPh sb="22" eb="24">
      <t>ヨテイ</t>
    </rPh>
    <phoneticPr fontId="3"/>
  </si>
  <si>
    <t>刑務官</t>
    <rPh sb="0" eb="1">
      <t>ケイ</t>
    </rPh>
    <rPh sb="1" eb="2">
      <t>ツトム</t>
    </rPh>
    <rPh sb="2" eb="3">
      <t>カン</t>
    </rPh>
    <phoneticPr fontId="3"/>
  </si>
  <si>
    <t>入国警備官</t>
    <rPh sb="0" eb="5">
      <t>ニュウコクケイビカン</t>
    </rPh>
    <phoneticPr fontId="3"/>
  </si>
  <si>
    <t>ー</t>
    <phoneticPr fontId="3"/>
  </si>
  <si>
    <t>－</t>
    <phoneticPr fontId="3"/>
  </si>
  <si>
    <t>※</t>
    <phoneticPr fontId="3"/>
  </si>
  <si>
    <t>（注） 採用予定数は、６月末現在の見込みであり、今後変動する場合があります。</t>
    <rPh sb="1" eb="2">
      <t>チュウ</t>
    </rPh>
    <rPh sb="4" eb="9">
      <t>サイヨウヨテイスウ</t>
    </rPh>
    <rPh sb="12" eb="13">
      <t>ガツ</t>
    </rPh>
    <rPh sb="13" eb="14">
      <t>マツ</t>
    </rPh>
    <rPh sb="14" eb="16">
      <t>ゲンザイ</t>
    </rPh>
    <rPh sb="17" eb="19">
      <t>ミコ</t>
    </rPh>
    <rPh sb="24" eb="26">
      <t>コンゴ</t>
    </rPh>
    <rPh sb="26" eb="28">
      <t>ヘンドウ</t>
    </rPh>
    <rPh sb="30" eb="32">
      <t>バアイ</t>
    </rPh>
    <phoneticPr fontId="3"/>
  </si>
  <si>
    <t>※デジタル庁については、「事務」又は「技術」のいずれかの区分から、合計5名を採用予定。</t>
    <phoneticPr fontId="3"/>
  </si>
  <si>
    <t>※人事院については、「事務」又は「技術」のいずれかの区分から、合計1名を採用予定。</t>
    <rPh sb="1" eb="4">
      <t>ジンジイン</t>
    </rPh>
    <rPh sb="14" eb="15">
      <t>マタ</t>
    </rPh>
    <rPh sb="26" eb="28">
      <t>クブン</t>
    </rPh>
    <phoneticPr fontId="3"/>
  </si>
  <si>
    <t>※公安調査庁については、「関東甲信越」、「東海北陸」、「近畿」のいずれかにおいて、合計２名を採用予定。</t>
  </si>
  <si>
    <t>※農林水産省関東農政局については、「関東甲信越」、「東海北陸」のいずれかにおいて、合計1名を採用予定。</t>
    <phoneticPr fontId="3"/>
  </si>
  <si>
    <t>　 農林水産省中国四国農政局については、「中国」、「四国」のいずれかにおいて、合計１名を採用予定。</t>
    <rPh sb="2" eb="4">
      <t>ノウリン</t>
    </rPh>
    <rPh sb="4" eb="7">
      <t>スイサンショウ</t>
    </rPh>
    <rPh sb="7" eb="9">
      <t>チュウゴク</t>
    </rPh>
    <rPh sb="9" eb="11">
      <t>シコク</t>
    </rPh>
    <rPh sb="11" eb="14">
      <t>ノウセイキョク</t>
    </rPh>
    <rPh sb="21" eb="23">
      <t>チュウゴク</t>
    </rPh>
    <rPh sb="26" eb="28">
      <t>シコク</t>
    </rPh>
    <rPh sb="39" eb="41">
      <t>ゴウケイ</t>
    </rPh>
    <phoneticPr fontId="3"/>
  </si>
  <si>
    <t>※国土交通省東北地方整備局については、「事務東北」において１名、「技術東北」において２名を採用予定。詳細は試験区分別採用予定機関一覧を参照。</t>
    <rPh sb="1" eb="3">
      <t>コクド</t>
    </rPh>
    <rPh sb="3" eb="6">
      <t>コウツウショウ</t>
    </rPh>
    <rPh sb="6" eb="8">
      <t>トウホク</t>
    </rPh>
    <rPh sb="8" eb="10">
      <t>チホウ</t>
    </rPh>
    <rPh sb="10" eb="13">
      <t>セイビキョク</t>
    </rPh>
    <rPh sb="50" eb="52">
      <t>ショウサイ</t>
    </rPh>
    <rPh sb="58" eb="62">
      <t>サイヨウヨテイ</t>
    </rPh>
    <rPh sb="62" eb="64">
      <t>キカン</t>
    </rPh>
    <rPh sb="64" eb="66">
      <t>イチラン</t>
    </rPh>
    <rPh sb="67" eb="69">
      <t>サンショウ</t>
    </rPh>
    <phoneticPr fontId="3"/>
  </si>
  <si>
    <t>　 国土交通省関東地方整備局については、「事務関東甲信越」において１名、「技術関東甲信越」において１名を採用予定。詳細は試験区分別採用予定機関一覧を参照。</t>
    <rPh sb="2" eb="4">
      <t>コクド</t>
    </rPh>
    <rPh sb="4" eb="7">
      <t>コウツウショウ</t>
    </rPh>
    <rPh sb="7" eb="9">
      <t>カントウ</t>
    </rPh>
    <rPh sb="9" eb="11">
      <t>チホウ</t>
    </rPh>
    <rPh sb="11" eb="14">
      <t>セイビキョク</t>
    </rPh>
    <rPh sb="23" eb="25">
      <t>カントウ</t>
    </rPh>
    <rPh sb="25" eb="28">
      <t>コウシンエツ</t>
    </rPh>
    <rPh sb="39" eb="41">
      <t>カントウ</t>
    </rPh>
    <rPh sb="41" eb="44">
      <t>コウシンエツ</t>
    </rPh>
    <rPh sb="57" eb="59">
      <t>ショウサイ</t>
    </rPh>
    <rPh sb="65" eb="69">
      <t>サイヨウヨテイ</t>
    </rPh>
    <rPh sb="69" eb="71">
      <t>キカン</t>
    </rPh>
    <rPh sb="71" eb="73">
      <t>イチラン</t>
    </rPh>
    <rPh sb="74" eb="76">
      <t>サンショウ</t>
    </rPh>
    <phoneticPr fontId="3"/>
  </si>
  <si>
    <t>※環境省については、「事務」又は「技術」のいずれかの区分から、合計１名を採用予定。</t>
    <rPh sb="1" eb="4">
      <t>カンキョウショウ</t>
    </rPh>
    <rPh sb="14" eb="15">
      <t>マタ</t>
    </rPh>
    <rPh sb="26" eb="28">
      <t>クブン</t>
    </rPh>
    <phoneticPr fontId="3"/>
  </si>
  <si>
    <t>※厚生労働省大分労働局及び鹿児島労働局については、「九州」において、それぞれ１名を採用予定。詳細は試験区分別採用予定機関一覧を参照。</t>
    <rPh sb="1" eb="3">
      <t>コウセイ</t>
    </rPh>
    <rPh sb="3" eb="6">
      <t>ロウドウショウ</t>
    </rPh>
    <rPh sb="6" eb="8">
      <t>オオイタ</t>
    </rPh>
    <rPh sb="8" eb="11">
      <t>ロウドウキョク</t>
    </rPh>
    <rPh sb="11" eb="12">
      <t>オヨ</t>
    </rPh>
    <rPh sb="13" eb="16">
      <t>カゴシマ</t>
    </rPh>
    <rPh sb="16" eb="19">
      <t>ロウドウキョク</t>
    </rPh>
    <rPh sb="26" eb="28">
      <t>キュウシュウ</t>
    </rPh>
    <phoneticPr fontId="3"/>
  </si>
  <si>
    <t>　 厚生労働省九州厚生局については、「九州」、「沖縄」のいずれかにおいて、合計１名を採用予定。詳細は試験区分別採用予定機関一覧を参照。</t>
    <rPh sb="2" eb="4">
      <t>コウセイ</t>
    </rPh>
    <rPh sb="4" eb="7">
      <t>ロウドウショウ</t>
    </rPh>
    <rPh sb="7" eb="9">
      <t>キュウシュウ</t>
    </rPh>
    <rPh sb="9" eb="11">
      <t>コウセイ</t>
    </rPh>
    <rPh sb="11" eb="12">
      <t>キョク</t>
    </rPh>
    <rPh sb="19" eb="21">
      <t>キュウシュウ</t>
    </rPh>
    <rPh sb="24" eb="26">
      <t>オキナワ</t>
    </rPh>
    <rPh sb="37" eb="39">
      <t>ゴウケイ</t>
    </rPh>
    <rPh sb="40" eb="41">
      <t>メイ</t>
    </rPh>
    <rPh sb="42" eb="44">
      <t>サイヨウ</t>
    </rPh>
    <rPh sb="44" eb="46">
      <t>ヨテイ</t>
    </rPh>
    <phoneticPr fontId="3"/>
  </si>
  <si>
    <t xml:space="preserve"> 　国土交通省北陸地方整備局については、「事務東北」、「事務関東甲信越」、「事務東海北陸」のいずれかにおいて、合計１名、「技術東北」、「技術関東甲信越」、「技術東海北陸」のいずれかにおいて、合計１名を採用予定。詳細は試験区分別採用予定機関一覧を参照。</t>
    <rPh sb="2" eb="4">
      <t>コクド</t>
    </rPh>
    <rPh sb="4" eb="7">
      <t>コウツウショウ</t>
    </rPh>
    <rPh sb="7" eb="9">
      <t>ホクリク</t>
    </rPh>
    <rPh sb="9" eb="11">
      <t>チホウ</t>
    </rPh>
    <rPh sb="11" eb="14">
      <t>セイビキョク</t>
    </rPh>
    <rPh sb="55" eb="57">
      <t>ゴウケイ</t>
    </rPh>
    <rPh sb="95" eb="97">
      <t>ゴウケイ</t>
    </rPh>
    <rPh sb="105" eb="107">
      <t>ショウサイ</t>
    </rPh>
    <rPh sb="113" eb="117">
      <t>サイヨウヨテイ</t>
    </rPh>
    <rPh sb="117" eb="119">
      <t>キカン</t>
    </rPh>
    <rPh sb="119" eb="121">
      <t>イチラン</t>
    </rPh>
    <rPh sb="122" eb="124">
      <t>サンショウ</t>
    </rPh>
    <phoneticPr fontId="3"/>
  </si>
  <si>
    <t>　 国土交通省中部地方整備局については、「事務関東甲信越」、「事務東海北陸」のいずれかにおいて、合計１名、「技術関東甲信越」、「技術東海北陸」のいずれかにおいて、合計１名を採用予定。詳細は試験区分別採用予定機関一覧を参照。</t>
    <rPh sb="2" eb="4">
      <t>コクド</t>
    </rPh>
    <rPh sb="4" eb="7">
      <t>コウツウショウ</t>
    </rPh>
    <rPh sb="48" eb="50">
      <t>ゴウケイ</t>
    </rPh>
    <rPh sb="81" eb="83">
      <t>ゴウケイ</t>
    </rPh>
    <rPh sb="88" eb="90">
      <t>ヨテイ</t>
    </rPh>
    <phoneticPr fontId="3"/>
  </si>
  <si>
    <t>　 国土交通省近畿地方整備局については、「技術東海北陸」、「技術近畿」のいずれかにおいて、合計３名を採用予定。詳細は試験区分別採用予定機関一覧を参照。</t>
    <rPh sb="2" eb="7">
      <t>コクドコウツウショウ</t>
    </rPh>
    <rPh sb="45" eb="47">
      <t>ゴウケイ</t>
    </rPh>
    <rPh sb="52" eb="54">
      <t>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</si>
</sst>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8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28"/>
      <name val="BIZ UDPゴシック"/>
      <family val="3"/>
      <charset val="128"/>
    </font>
    <font>
      <sz val="22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38" fontId="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7" fillId="0" borderId="15" xfId="0" applyFont="1" applyBorder="1">
      <alignment vertical="center"/>
    </xf>
    <xf numFmtId="0" fontId="11" fillId="0" borderId="0" xfId="2" applyFont="1">
      <alignment vertical="center"/>
    </xf>
    <xf numFmtId="0" fontId="12" fillId="0" borderId="34" xfId="3" applyFont="1" applyBorder="1" applyAlignment="1">
      <alignment horizontal="center" vertical="center" wrapText="1"/>
    </xf>
    <xf numFmtId="0" fontId="12" fillId="0" borderId="39" xfId="3" applyFont="1" applyBorder="1" applyAlignment="1">
      <alignment horizontal="center" vertical="center" wrapText="1"/>
    </xf>
    <xf numFmtId="0" fontId="12" fillId="0" borderId="40" xfId="3" applyFont="1" applyBorder="1" applyAlignment="1">
      <alignment horizontal="center" vertical="center" wrapText="1"/>
    </xf>
    <xf numFmtId="0" fontId="12" fillId="0" borderId="41" xfId="3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shrinkToFit="1"/>
    </xf>
    <xf numFmtId="0" fontId="11" fillId="0" borderId="43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14" xfId="3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center" vertical="center" shrinkToFit="1"/>
    </xf>
    <xf numFmtId="0" fontId="11" fillId="0" borderId="45" xfId="3" applyFont="1" applyBorder="1" applyAlignment="1">
      <alignment horizontal="center" vertical="center" wrapText="1" shrinkToFit="1"/>
    </xf>
    <xf numFmtId="0" fontId="11" fillId="0" borderId="29" xfId="3" applyFont="1" applyBorder="1" applyAlignment="1">
      <alignment horizontal="center" vertical="center" wrapText="1" shrinkToFit="1"/>
    </xf>
    <xf numFmtId="0" fontId="11" fillId="0" borderId="30" xfId="3" applyFont="1" applyBorder="1" applyAlignment="1">
      <alignment horizontal="center" vertical="center" wrapText="1" shrinkToFit="1"/>
    </xf>
    <xf numFmtId="0" fontId="13" fillId="0" borderId="46" xfId="3" applyFont="1" applyBorder="1" applyAlignment="1">
      <alignment horizontal="left" vertical="center" wrapText="1" shrinkToFit="1"/>
    </xf>
    <xf numFmtId="0" fontId="11" fillId="0" borderId="5" xfId="3" applyFont="1" applyBorder="1" applyAlignment="1">
      <alignment horizontal="center" vertical="center" shrinkToFit="1"/>
    </xf>
    <xf numFmtId="0" fontId="11" fillId="0" borderId="5" xfId="3" applyFont="1" applyBorder="1" applyAlignment="1">
      <alignment horizontal="center" vertical="center" wrapText="1" shrinkToFit="1"/>
    </xf>
    <xf numFmtId="0" fontId="11" fillId="0" borderId="47" xfId="3" applyFont="1" applyBorder="1" applyAlignment="1">
      <alignment horizontal="center" vertical="center" wrapText="1" shrinkToFit="1"/>
    </xf>
    <xf numFmtId="0" fontId="11" fillId="0" borderId="27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center" vertical="center" wrapText="1" shrinkToFit="1"/>
    </xf>
    <xf numFmtId="0" fontId="11" fillId="0" borderId="4" xfId="3" applyFont="1" applyBorder="1" applyAlignment="1">
      <alignment horizontal="center" vertical="center" wrapText="1" shrinkToFit="1"/>
    </xf>
    <xf numFmtId="0" fontId="13" fillId="0" borderId="48" xfId="3" applyFont="1" applyBorder="1" applyAlignment="1">
      <alignment horizontal="left" vertical="center" wrapText="1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3" fillId="0" borderId="48" xfId="2" applyFont="1" applyBorder="1" applyAlignment="1">
      <alignment horizontal="center" vertical="center" shrinkToFit="1"/>
    </xf>
    <xf numFmtId="38" fontId="11" fillId="0" borderId="5" xfId="1" applyFont="1" applyFill="1" applyBorder="1" applyAlignment="1">
      <alignment horizontal="center" vertical="center" shrinkToFit="1"/>
    </xf>
    <xf numFmtId="38" fontId="11" fillId="0" borderId="47" xfId="1" applyFont="1" applyFill="1" applyBorder="1" applyAlignment="1">
      <alignment horizontal="center" vertical="center" shrinkToFit="1"/>
    </xf>
    <xf numFmtId="38" fontId="11" fillId="0" borderId="27" xfId="1" applyFont="1" applyFill="1" applyBorder="1" applyAlignment="1">
      <alignment horizontal="center" vertical="center" shrinkToFit="1"/>
    </xf>
    <xf numFmtId="38" fontId="11" fillId="0" borderId="1" xfId="1" applyFont="1" applyFill="1" applyBorder="1" applyAlignment="1">
      <alignment horizontal="center" vertical="center" shrinkToFit="1"/>
    </xf>
    <xf numFmtId="38" fontId="13" fillId="0" borderId="48" xfId="1" applyFont="1" applyFill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48" xfId="3" applyFont="1" applyBorder="1" applyAlignment="1">
      <alignment horizontal="center" vertical="center" wrapText="1" shrinkToFit="1"/>
    </xf>
    <xf numFmtId="0" fontId="11" fillId="0" borderId="47" xfId="3" applyFont="1" applyBorder="1" applyAlignment="1">
      <alignment horizontal="center" vertical="center" shrinkToFit="1"/>
    </xf>
    <xf numFmtId="0" fontId="11" fillId="0" borderId="27" xfId="3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3" fillId="0" borderId="48" xfId="3" applyFont="1" applyBorder="1" applyAlignment="1">
      <alignment horizontal="center" vertical="center" shrinkToFit="1"/>
    </xf>
    <xf numFmtId="0" fontId="11" fillId="0" borderId="5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 shrinkToFit="1"/>
    </xf>
    <xf numFmtId="0" fontId="13" fillId="0" borderId="48" xfId="3" applyFont="1" applyBorder="1" applyAlignment="1">
      <alignment horizontal="center" vertical="center"/>
    </xf>
    <xf numFmtId="38" fontId="11" fillId="0" borderId="16" xfId="3" applyNumberFormat="1" applyFont="1" applyBorder="1" applyAlignment="1">
      <alignment horizontal="center" vertical="center" shrinkToFit="1"/>
    </xf>
    <xf numFmtId="38" fontId="11" fillId="0" borderId="16" xfId="1" applyFont="1" applyFill="1" applyBorder="1" applyAlignment="1">
      <alignment horizontal="center" vertical="center" shrinkToFit="1"/>
    </xf>
    <xf numFmtId="38" fontId="11" fillId="0" borderId="49" xfId="1" applyFont="1" applyFill="1" applyBorder="1" applyAlignment="1">
      <alignment horizontal="center" vertical="center" shrinkToFit="1"/>
    </xf>
    <xf numFmtId="38" fontId="11" fillId="0" borderId="50" xfId="1" applyFont="1" applyFill="1" applyBorder="1" applyAlignment="1">
      <alignment horizontal="center" vertical="center" shrinkToFit="1"/>
    </xf>
    <xf numFmtId="38" fontId="11" fillId="0" borderId="18" xfId="1" applyFont="1" applyFill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center" vertical="center" shrinkToFit="1"/>
    </xf>
    <xf numFmtId="38" fontId="13" fillId="0" borderId="51" xfId="1" applyFont="1" applyFill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5" fillId="0" borderId="15" xfId="0" applyFont="1" applyBorder="1">
      <alignment vertical="center"/>
    </xf>
    <xf numFmtId="0" fontId="12" fillId="0" borderId="52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 shrinkToFit="1"/>
    </xf>
    <xf numFmtId="0" fontId="17" fillId="0" borderId="0" xfId="0" applyFont="1" applyFill="1">
      <alignment vertical="center"/>
    </xf>
    <xf numFmtId="0" fontId="11" fillId="0" borderId="5" xfId="3" applyFont="1" applyFill="1" applyBorder="1" applyAlignment="1">
      <alignment horizontal="center" vertical="center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45" xfId="3" applyFont="1" applyFill="1" applyBorder="1" applyAlignment="1">
      <alignment horizontal="center" vertical="center" wrapText="1" shrinkToFit="1"/>
    </xf>
    <xf numFmtId="0" fontId="11" fillId="0" borderId="31" xfId="3" applyFont="1" applyFill="1" applyBorder="1" applyAlignment="1">
      <alignment horizontal="center" vertical="center" wrapText="1" shrinkToFit="1"/>
    </xf>
    <xf numFmtId="0" fontId="11" fillId="0" borderId="47" xfId="3" applyFont="1" applyFill="1" applyBorder="1" applyAlignment="1">
      <alignment horizontal="center" vertical="center" wrapText="1" shrinkToFit="1"/>
    </xf>
    <xf numFmtId="0" fontId="11" fillId="0" borderId="27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 shrinkToFit="1"/>
    </xf>
    <xf numFmtId="0" fontId="11" fillId="0" borderId="0" xfId="2" applyFont="1" applyAlignment="1">
      <alignment horizontal="left" vertical="center"/>
    </xf>
    <xf numFmtId="0" fontId="12" fillId="0" borderId="7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22" xfId="2" applyFont="1" applyBorder="1" applyAlignment="1">
      <alignment horizontal="center" vertical="center" wrapText="1"/>
    </xf>
    <xf numFmtId="0" fontId="12" fillId="0" borderId="52" xfId="2" applyFont="1" applyBorder="1" applyAlignment="1">
      <alignment horizontal="center" vertical="center" wrapText="1"/>
    </xf>
    <xf numFmtId="58" fontId="14" fillId="0" borderId="17" xfId="3" applyNumberFormat="1" applyFont="1" applyBorder="1" applyAlignment="1">
      <alignment horizontal="distributed" vertical="center" indent="2" shrinkToFit="1"/>
    </xf>
    <xf numFmtId="58" fontId="14" fillId="0" borderId="21" xfId="3" applyNumberFormat="1" applyFont="1" applyBorder="1" applyAlignment="1">
      <alignment horizontal="distributed" vertical="center" indent="2" shrinkToFit="1"/>
    </xf>
    <xf numFmtId="0" fontId="11" fillId="0" borderId="22" xfId="3" applyFont="1" applyBorder="1" applyAlignment="1">
      <alignment horizontal="center" vertical="center" shrinkToFit="1"/>
    </xf>
    <xf numFmtId="0" fontId="11" fillId="0" borderId="52" xfId="3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distributed" vertical="center" indent="2" shrinkToFit="1"/>
    </xf>
    <xf numFmtId="58" fontId="14" fillId="0" borderId="23" xfId="3" applyNumberFormat="1" applyFont="1" applyBorder="1" applyAlignment="1">
      <alignment horizontal="distributed" vertical="center" indent="2" shrinkToFit="1"/>
    </xf>
    <xf numFmtId="58" fontId="14" fillId="0" borderId="15" xfId="3" applyNumberFormat="1" applyFont="1" applyBorder="1" applyAlignment="1">
      <alignment horizontal="distributed" vertical="center" indent="2" shrinkToFit="1"/>
    </xf>
    <xf numFmtId="0" fontId="11" fillId="0" borderId="53" xfId="3" applyFont="1" applyFill="1" applyBorder="1" applyAlignment="1">
      <alignment horizontal="center" vertical="center" shrinkToFit="1"/>
    </xf>
    <xf numFmtId="0" fontId="11" fillId="0" borderId="47" xfId="3" applyFont="1" applyFill="1" applyBorder="1" applyAlignment="1">
      <alignment horizontal="center" vertical="center" shrinkToFit="1"/>
    </xf>
    <xf numFmtId="58" fontId="14" fillId="0" borderId="12" xfId="3" applyNumberFormat="1" applyFont="1" applyBorder="1" applyAlignment="1">
      <alignment horizontal="distributed" vertical="center" indent="2" shrinkToFit="1"/>
    </xf>
    <xf numFmtId="58" fontId="14" fillId="0" borderId="20" xfId="3" applyNumberFormat="1" applyFont="1" applyBorder="1" applyAlignment="1">
      <alignment horizontal="distributed" vertical="center" indent="2" shrinkToFit="1"/>
    </xf>
    <xf numFmtId="58" fontId="14" fillId="0" borderId="2" xfId="3" applyNumberFormat="1" applyFont="1" applyBorder="1" applyAlignment="1">
      <alignment horizontal="distributed" vertical="center" indent="2" shrinkToFit="1"/>
    </xf>
    <xf numFmtId="58" fontId="14" fillId="0" borderId="3" xfId="3" applyNumberFormat="1" applyFont="1" applyBorder="1" applyAlignment="1">
      <alignment horizontal="distributed" vertical="center" indent="2" shrinkToFit="1"/>
    </xf>
    <xf numFmtId="58" fontId="14" fillId="0" borderId="2" xfId="3" applyNumberFormat="1" applyFont="1" applyBorder="1" applyAlignment="1">
      <alignment horizontal="distributed" vertical="center" wrapText="1" indent="2" shrinkToFit="1"/>
    </xf>
    <xf numFmtId="0" fontId="14" fillId="0" borderId="3" xfId="0" applyFont="1" applyBorder="1" applyAlignment="1">
      <alignment horizontal="distributed" vertical="center" indent="2" shrinkToFit="1"/>
    </xf>
    <xf numFmtId="0" fontId="14" fillId="0" borderId="20" xfId="0" applyFont="1" applyBorder="1" applyAlignment="1">
      <alignment horizontal="distributed" vertical="center" indent="2" shrinkToFit="1"/>
    </xf>
    <xf numFmtId="58" fontId="14" fillId="0" borderId="27" xfId="3" applyNumberFormat="1" applyFont="1" applyBorder="1" applyAlignment="1">
      <alignment horizontal="distributed" vertical="center" indent="2" shrinkToFit="1"/>
    </xf>
    <xf numFmtId="58" fontId="14" fillId="0" borderId="25" xfId="3" applyNumberFormat="1" applyFont="1" applyBorder="1" applyAlignment="1">
      <alignment horizontal="distributed" vertical="center" indent="2" shrinkToFit="1"/>
    </xf>
    <xf numFmtId="58" fontId="14" fillId="0" borderId="28" xfId="3" applyNumberFormat="1" applyFont="1" applyBorder="1" applyAlignment="1">
      <alignment horizontal="distributed" vertical="center" indent="2" shrinkToFit="1"/>
    </xf>
    <xf numFmtId="58" fontId="14" fillId="0" borderId="6" xfId="3" applyNumberFormat="1" applyFont="1" applyBorder="1" applyAlignment="1">
      <alignment horizontal="distributed" vertical="center" indent="2" shrinkToFit="1"/>
    </xf>
    <xf numFmtId="58" fontId="14" fillId="0" borderId="31" xfId="3" applyNumberFormat="1" applyFont="1" applyBorder="1" applyAlignment="1">
      <alignment horizontal="distributed" vertical="center" indent="2" shrinkToFit="1"/>
    </xf>
    <xf numFmtId="0" fontId="13" fillId="0" borderId="36" xfId="3" applyFont="1" applyBorder="1" applyAlignment="1">
      <alignment horizontal="center" vertical="center" wrapText="1"/>
    </xf>
    <xf numFmtId="0" fontId="13" fillId="0" borderId="42" xfId="3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2" fillId="0" borderId="32" xfId="3" applyFont="1" applyBorder="1" applyAlignment="1">
      <alignment horizontal="center" vertical="center"/>
    </xf>
    <xf numFmtId="0" fontId="12" fillId="0" borderId="33" xfId="3" applyFont="1" applyBorder="1" applyAlignment="1">
      <alignment horizontal="center" vertical="center"/>
    </xf>
    <xf numFmtId="0" fontId="12" fillId="0" borderId="37" xfId="3" applyFont="1" applyBorder="1" applyAlignment="1">
      <alignment horizontal="center" vertical="center"/>
    </xf>
    <xf numFmtId="0" fontId="12" fillId="0" borderId="38" xfId="3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0" fontId="12" fillId="0" borderId="26" xfId="3" applyFont="1" applyBorder="1" applyAlignment="1">
      <alignment horizontal="center" vertical="center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_01 各府省等ヒアリング結果及び過去３年間の採用実績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813493</xdr:colOff>
      <xdr:row>6</xdr:row>
      <xdr:rowOff>84628</xdr:rowOff>
    </xdr:from>
    <xdr:to>
      <xdr:col>7</xdr:col>
      <xdr:colOff>518853</xdr:colOff>
      <xdr:row>7</xdr:row>
      <xdr:rowOff>7389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EFFAB4-52D6-415A-8012-8FD090B7B27F}"/>
            </a:ext>
          </a:extLst>
        </xdr:cNvPr>
        <xdr:cNvSpPr txBox="1"/>
      </xdr:nvSpPr>
      <xdr:spPr>
        <a:xfrm>
          <a:off x="11758353" y="3827318"/>
          <a:ext cx="1270000" cy="5552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</a:p>
        <a:p>
          <a:endParaRPr kumimoji="1" lang="ja-JP" altLang="en-US" sz="1100"/>
        </a:p>
      </xdr:txBody>
    </xdr:sp>
    <xdr:clientData/>
  </xdr:twoCellAnchor>
  <xdr:twoCellAnchor>
    <xdr:from>
      <xdr:col>16</xdr:col>
      <xdr:colOff>810489</xdr:colOff>
      <xdr:row>6</xdr:row>
      <xdr:rowOff>104717</xdr:rowOff>
    </xdr:from>
    <xdr:to>
      <xdr:col>17</xdr:col>
      <xdr:colOff>607058</xdr:colOff>
      <xdr:row>7</xdr:row>
      <xdr:rowOff>17318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133F85-4EC9-488F-800B-736983642271}"/>
            </a:ext>
          </a:extLst>
        </xdr:cNvPr>
        <xdr:cNvSpPr txBox="1"/>
      </xdr:nvSpPr>
      <xdr:spPr>
        <a:xfrm>
          <a:off x="27452549" y="3843597"/>
          <a:ext cx="1363749" cy="551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845358</xdr:colOff>
      <xdr:row>26</xdr:row>
      <xdr:rowOff>53340</xdr:rowOff>
    </xdr:from>
    <xdr:to>
      <xdr:col>7</xdr:col>
      <xdr:colOff>548178</xdr:colOff>
      <xdr:row>26</xdr:row>
      <xdr:rowOff>608330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836E181-A043-47DC-8211-41594772006C}"/>
            </a:ext>
          </a:extLst>
        </xdr:cNvPr>
        <xdr:cNvSpPr txBox="1"/>
      </xdr:nvSpPr>
      <xdr:spPr>
        <a:xfrm>
          <a:off x="11788948" y="16446500"/>
          <a:ext cx="127381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</a:p>
        <a:p>
          <a:endParaRPr kumimoji="1" lang="ja-JP" altLang="en-US" sz="1100"/>
        </a:p>
      </xdr:txBody>
    </xdr:sp>
    <xdr:clientData/>
  </xdr:twoCellAnchor>
  <xdr:twoCellAnchor>
    <xdr:from>
      <xdr:col>16</xdr:col>
      <xdr:colOff>839585</xdr:colOff>
      <xdr:row>26</xdr:row>
      <xdr:rowOff>79663</xdr:rowOff>
    </xdr:from>
    <xdr:to>
      <xdr:col>17</xdr:col>
      <xdr:colOff>541135</xdr:colOff>
      <xdr:row>26</xdr:row>
      <xdr:rowOff>623223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D436E71-1870-4A8D-BA1F-763A090669CF}"/>
            </a:ext>
          </a:extLst>
        </xdr:cNvPr>
        <xdr:cNvSpPr txBox="1"/>
      </xdr:nvSpPr>
      <xdr:spPr>
        <a:xfrm>
          <a:off x="27479105" y="16471553"/>
          <a:ext cx="1272540" cy="544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103678</xdr:colOff>
      <xdr:row>22</xdr:row>
      <xdr:rowOff>55880</xdr:rowOff>
    </xdr:from>
    <xdr:to>
      <xdr:col>10</xdr:col>
      <xdr:colOff>1369868</xdr:colOff>
      <xdr:row>22</xdr:row>
      <xdr:rowOff>608330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A32C1B-F550-4AC5-B2C1-1B885F085FD0}"/>
            </a:ext>
          </a:extLst>
        </xdr:cNvPr>
        <xdr:cNvSpPr txBox="1"/>
      </xdr:nvSpPr>
      <xdr:spPr>
        <a:xfrm>
          <a:off x="17322338" y="13920470"/>
          <a:ext cx="1268730" cy="548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103678</xdr:colOff>
      <xdr:row>22</xdr:row>
      <xdr:rowOff>55880</xdr:rowOff>
    </xdr:from>
    <xdr:to>
      <xdr:col>7</xdr:col>
      <xdr:colOff>1369868</xdr:colOff>
      <xdr:row>22</xdr:row>
      <xdr:rowOff>608330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5F40548-631E-45B9-A294-63C37422D486}"/>
            </a:ext>
          </a:extLst>
        </xdr:cNvPr>
        <xdr:cNvSpPr txBox="1"/>
      </xdr:nvSpPr>
      <xdr:spPr>
        <a:xfrm>
          <a:off x="12613178" y="13920470"/>
          <a:ext cx="1268730" cy="548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876300</xdr:colOff>
      <xdr:row>12</xdr:row>
      <xdr:rowOff>95250</xdr:rowOff>
    </xdr:from>
    <xdr:to>
      <xdr:col>7</xdr:col>
      <xdr:colOff>585470</xdr:colOff>
      <xdr:row>13</xdr:row>
      <xdr:rowOff>17780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937E5C-2EEE-486F-B0D1-BB170943E3F1}"/>
            </a:ext>
          </a:extLst>
        </xdr:cNvPr>
        <xdr:cNvSpPr txBox="1"/>
      </xdr:nvSpPr>
      <xdr:spPr>
        <a:xfrm>
          <a:off x="11818620" y="7635240"/>
          <a:ext cx="1281430" cy="554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</a:p>
        <a:p>
          <a:endParaRPr kumimoji="1" lang="ja-JP" altLang="en-US" sz="1100"/>
        </a:p>
      </xdr:txBody>
    </xdr:sp>
    <xdr:clientData/>
  </xdr:twoCellAnchor>
  <xdr:twoCellAnchor>
    <xdr:from>
      <xdr:col>16</xdr:col>
      <xdr:colOff>895350</xdr:colOff>
      <xdr:row>12</xdr:row>
      <xdr:rowOff>57150</xdr:rowOff>
    </xdr:from>
    <xdr:to>
      <xdr:col>17</xdr:col>
      <xdr:colOff>610870</xdr:colOff>
      <xdr:row>12</xdr:row>
      <xdr:rowOff>612140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3552187-21A4-463A-A3B0-CBA5FFC922C8}"/>
            </a:ext>
          </a:extLst>
        </xdr:cNvPr>
        <xdr:cNvSpPr txBox="1"/>
      </xdr:nvSpPr>
      <xdr:spPr>
        <a:xfrm>
          <a:off x="27538680" y="7597140"/>
          <a:ext cx="1281430" cy="551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838200</xdr:colOff>
      <xdr:row>21</xdr:row>
      <xdr:rowOff>19050</xdr:rowOff>
    </xdr:from>
    <xdr:to>
      <xdr:col>13</xdr:col>
      <xdr:colOff>547370</xdr:colOff>
      <xdr:row>21</xdr:row>
      <xdr:rowOff>570230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038872-BE93-4B95-91B3-210B63C05A2F}"/>
            </a:ext>
          </a:extLst>
        </xdr:cNvPr>
        <xdr:cNvSpPr txBox="1"/>
      </xdr:nvSpPr>
      <xdr:spPr>
        <a:xfrm>
          <a:off x="21107400" y="13182600"/>
          <a:ext cx="1271270" cy="551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2809-54D3-4FA7-9BE8-6907104AA307}">
  <sheetPr>
    <tabColor rgb="FFFFCCFF"/>
    <pageSetUpPr fitToPage="1"/>
  </sheetPr>
  <dimension ref="A1:AA51"/>
  <sheetViews>
    <sheetView tabSelected="1" view="pageBreakPreview" topLeftCell="A4" zoomScale="40" zoomScaleNormal="40" zoomScaleSheetLayoutView="40" zoomScalePageLayoutView="40" workbookViewId="0">
      <pane xSplit="3" ySplit="2" topLeftCell="D6" activePane="bottomRight" state="frozen"/>
      <selection pane="topRight" activeCell="D4" sqref="D4"/>
      <selection pane="bottomLeft" activeCell="A6" sqref="A6"/>
      <selection pane="bottomRight" activeCell="Q33" sqref="Q33"/>
    </sheetView>
  </sheetViews>
  <sheetFormatPr defaultColWidth="9" defaultRowHeight="13" x14ac:dyDescent="0.55000000000000004"/>
  <cols>
    <col min="1" max="2" width="30.58203125" style="1" customWidth="1"/>
    <col min="3" max="23" width="20.58203125" style="1" customWidth="1"/>
    <col min="24" max="24" width="124.5" style="1" hidden="1" customWidth="1"/>
    <col min="25" max="25" width="9" style="1"/>
    <col min="26" max="26" width="14.58203125" style="1" bestFit="1" customWidth="1"/>
    <col min="27" max="16384" width="9" style="1"/>
  </cols>
  <sheetData>
    <row r="1" spans="1:27" s="2" customFormat="1" ht="60" customHeight="1" x14ac:dyDescent="0.55000000000000004">
      <c r="A1" s="108" t="s">
        <v>35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"/>
    </row>
    <row r="2" spans="1:27" s="2" customFormat="1" ht="25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"/>
    </row>
    <row r="3" spans="1:27" s="2" customFormat="1" ht="50.15" customHeight="1" thickBot="1" x14ac:dyDescent="0.6">
      <c r="A3" s="4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"/>
      <c r="AA3" s="6"/>
    </row>
    <row r="4" spans="1:27" s="2" customFormat="1" ht="50.15" customHeight="1" thickBot="1" x14ac:dyDescent="0.6">
      <c r="A4" s="109"/>
      <c r="B4" s="110"/>
      <c r="C4" s="113" t="s">
        <v>0</v>
      </c>
      <c r="D4" s="115" t="s">
        <v>37</v>
      </c>
      <c r="E4" s="116"/>
      <c r="F4" s="116"/>
      <c r="G4" s="116"/>
      <c r="H4" s="116"/>
      <c r="I4" s="116"/>
      <c r="J4" s="116"/>
      <c r="K4" s="116"/>
      <c r="L4" s="116"/>
      <c r="M4" s="117"/>
      <c r="N4" s="115" t="s">
        <v>38</v>
      </c>
      <c r="O4" s="116"/>
      <c r="P4" s="116"/>
      <c r="Q4" s="116"/>
      <c r="R4" s="116"/>
      <c r="S4" s="116"/>
      <c r="T4" s="116"/>
      <c r="U4" s="116"/>
      <c r="V4" s="116"/>
      <c r="W4" s="117"/>
      <c r="X4" s="106" t="s">
        <v>39</v>
      </c>
    </row>
    <row r="5" spans="1:27" s="2" customFormat="1" ht="60" customHeight="1" thickBot="1" x14ac:dyDescent="0.6">
      <c r="A5" s="111"/>
      <c r="B5" s="112"/>
      <c r="C5" s="114"/>
      <c r="D5" s="7" t="s">
        <v>40</v>
      </c>
      <c r="E5" s="8" t="s">
        <v>1</v>
      </c>
      <c r="F5" s="8" t="s">
        <v>2</v>
      </c>
      <c r="G5" s="8" t="s">
        <v>3</v>
      </c>
      <c r="H5" s="8" t="s">
        <v>41</v>
      </c>
      <c r="I5" s="8" t="s">
        <v>5</v>
      </c>
      <c r="J5" s="8" t="s">
        <v>6</v>
      </c>
      <c r="K5" s="8" t="s">
        <v>7</v>
      </c>
      <c r="L5" s="8" t="s">
        <v>8</v>
      </c>
      <c r="M5" s="9" t="s">
        <v>9</v>
      </c>
      <c r="N5" s="7" t="s">
        <v>42</v>
      </c>
      <c r="O5" s="8" t="s">
        <v>1</v>
      </c>
      <c r="P5" s="8" t="s">
        <v>2</v>
      </c>
      <c r="Q5" s="8" t="s">
        <v>43</v>
      </c>
      <c r="R5" s="8" t="s">
        <v>41</v>
      </c>
      <c r="S5" s="8" t="s">
        <v>5</v>
      </c>
      <c r="T5" s="8" t="s">
        <v>6</v>
      </c>
      <c r="U5" s="8" t="s">
        <v>7</v>
      </c>
      <c r="V5" s="8" t="s">
        <v>8</v>
      </c>
      <c r="W5" s="10" t="s">
        <v>9</v>
      </c>
      <c r="X5" s="107"/>
    </row>
    <row r="6" spans="1:27" s="2" customFormat="1" ht="50.15" customHeight="1" x14ac:dyDescent="0.55000000000000004">
      <c r="A6" s="102" t="s">
        <v>10</v>
      </c>
      <c r="B6" s="103"/>
      <c r="C6" s="11">
        <f>SUM(E6:M6)+SUM(O6:W6)</f>
        <v>1</v>
      </c>
      <c r="D6" s="11">
        <f>SUM(E6:M6)</f>
        <v>1</v>
      </c>
      <c r="E6" s="12"/>
      <c r="F6" s="12"/>
      <c r="G6" s="12">
        <v>1</v>
      </c>
      <c r="H6" s="12"/>
      <c r="I6" s="12"/>
      <c r="J6" s="12"/>
      <c r="K6" s="12"/>
      <c r="L6" s="12"/>
      <c r="M6" s="13"/>
      <c r="N6" s="11">
        <f>SUM(O6:W6)</f>
        <v>0</v>
      </c>
      <c r="O6" s="12"/>
      <c r="P6" s="12"/>
      <c r="Q6" s="14"/>
      <c r="R6" s="14"/>
      <c r="S6" s="14"/>
      <c r="T6" s="14"/>
      <c r="U6" s="14"/>
      <c r="V6" s="14"/>
      <c r="W6" s="15"/>
      <c r="X6" s="16"/>
    </row>
    <row r="7" spans="1:27" s="2" customFormat="1" ht="50.15" customHeight="1" x14ac:dyDescent="0.55000000000000004">
      <c r="A7" s="104" t="s">
        <v>11</v>
      </c>
      <c r="B7" s="105"/>
      <c r="C7" s="73">
        <v>1</v>
      </c>
      <c r="D7" s="74" t="s">
        <v>48</v>
      </c>
      <c r="E7" s="75"/>
      <c r="F7" s="75"/>
      <c r="G7" s="75">
        <v>1</v>
      </c>
      <c r="H7" s="75"/>
      <c r="I7" s="75"/>
      <c r="J7" s="75"/>
      <c r="K7" s="75"/>
      <c r="L7" s="75"/>
      <c r="M7" s="76"/>
      <c r="N7" s="74" t="s">
        <v>49</v>
      </c>
      <c r="O7" s="17"/>
      <c r="P7" s="17"/>
      <c r="Q7" s="18">
        <v>1</v>
      </c>
      <c r="R7" s="18"/>
      <c r="S7" s="18"/>
      <c r="T7" s="18"/>
      <c r="U7" s="18"/>
      <c r="V7" s="18"/>
      <c r="W7" s="19"/>
      <c r="X7" s="20"/>
    </row>
    <row r="8" spans="1:27" s="2" customFormat="1" ht="50.15" customHeight="1" x14ac:dyDescent="0.55000000000000004">
      <c r="A8" s="96" t="s">
        <v>13</v>
      </c>
      <c r="B8" s="97"/>
      <c r="C8" s="21">
        <f t="shared" ref="C8:C28" si="0">SUM(E8:M8)+SUM(O8:W8)</f>
        <v>3</v>
      </c>
      <c r="D8" s="22">
        <f>SUM(E8:M8)</f>
        <v>3</v>
      </c>
      <c r="E8" s="23"/>
      <c r="F8" s="23"/>
      <c r="G8" s="23">
        <v>2</v>
      </c>
      <c r="H8" s="23"/>
      <c r="I8" s="23"/>
      <c r="J8" s="23"/>
      <c r="K8" s="23"/>
      <c r="L8" s="23"/>
      <c r="M8" s="24">
        <v>1</v>
      </c>
      <c r="N8" s="22">
        <f>SUM(O8:W8)</f>
        <v>0</v>
      </c>
      <c r="O8" s="23"/>
      <c r="P8" s="23"/>
      <c r="Q8" s="18"/>
      <c r="R8" s="25"/>
      <c r="S8" s="25"/>
      <c r="T8" s="25"/>
      <c r="U8" s="25"/>
      <c r="V8" s="25"/>
      <c r="W8" s="26"/>
      <c r="X8" s="27"/>
    </row>
    <row r="9" spans="1:27" s="2" customFormat="1" ht="50.15" customHeight="1" x14ac:dyDescent="0.55000000000000004">
      <c r="A9" s="96" t="s">
        <v>12</v>
      </c>
      <c r="B9" s="97"/>
      <c r="C9" s="21">
        <f t="shared" si="0"/>
        <v>1</v>
      </c>
      <c r="D9" s="22">
        <f t="shared" ref="D9:D26" si="1">SUM(E9:M9)</f>
        <v>1</v>
      </c>
      <c r="E9" s="29"/>
      <c r="F9" s="29"/>
      <c r="G9" s="29">
        <v>1</v>
      </c>
      <c r="H9" s="29"/>
      <c r="I9" s="29"/>
      <c r="J9" s="29"/>
      <c r="K9" s="29"/>
      <c r="L9" s="29"/>
      <c r="M9" s="30"/>
      <c r="N9" s="28">
        <f t="shared" ref="N9:N28" si="2">SUM(O9:W9)</f>
        <v>0</v>
      </c>
      <c r="O9" s="29"/>
      <c r="P9" s="29"/>
      <c r="Q9" s="31"/>
      <c r="R9" s="18"/>
      <c r="S9" s="31"/>
      <c r="T9" s="31"/>
      <c r="U9" s="31"/>
      <c r="V9" s="31"/>
      <c r="W9" s="32"/>
      <c r="X9" s="33"/>
    </row>
    <row r="10" spans="1:27" s="2" customFormat="1" ht="50.15" customHeight="1" x14ac:dyDescent="0.55000000000000004">
      <c r="A10" s="96" t="s">
        <v>14</v>
      </c>
      <c r="B10" s="99"/>
      <c r="C10" s="21">
        <f t="shared" si="0"/>
        <v>3</v>
      </c>
      <c r="D10" s="22">
        <f t="shared" si="1"/>
        <v>3</v>
      </c>
      <c r="E10" s="35"/>
      <c r="F10" s="35"/>
      <c r="G10" s="35">
        <v>3</v>
      </c>
      <c r="H10" s="35"/>
      <c r="I10" s="35"/>
      <c r="J10" s="35"/>
      <c r="K10" s="35"/>
      <c r="L10" s="35"/>
      <c r="M10" s="36"/>
      <c r="N10" s="34">
        <f t="shared" si="2"/>
        <v>0</v>
      </c>
      <c r="O10" s="35"/>
      <c r="P10" s="35"/>
      <c r="Q10" s="37"/>
      <c r="R10" s="37"/>
      <c r="S10" s="37"/>
      <c r="T10" s="37"/>
      <c r="U10" s="31"/>
      <c r="V10" s="31"/>
      <c r="W10" s="32"/>
      <c r="X10" s="38"/>
    </row>
    <row r="11" spans="1:27" s="2" customFormat="1" ht="50.15" customHeight="1" x14ac:dyDescent="0.55000000000000004">
      <c r="A11" s="96" t="s">
        <v>15</v>
      </c>
      <c r="B11" s="97"/>
      <c r="C11" s="21">
        <f t="shared" si="0"/>
        <v>1</v>
      </c>
      <c r="D11" s="22">
        <f t="shared" si="1"/>
        <v>1</v>
      </c>
      <c r="E11" s="40"/>
      <c r="F11" s="40"/>
      <c r="G11" s="40">
        <v>1</v>
      </c>
      <c r="H11" s="40"/>
      <c r="I11" s="40"/>
      <c r="J11" s="40"/>
      <c r="K11" s="40"/>
      <c r="L11" s="40"/>
      <c r="M11" s="41"/>
      <c r="N11" s="39">
        <f t="shared" si="2"/>
        <v>0</v>
      </c>
      <c r="O11" s="40"/>
      <c r="P11" s="40"/>
      <c r="Q11" s="42"/>
      <c r="R11" s="37"/>
      <c r="S11" s="42"/>
      <c r="T11" s="42"/>
      <c r="U11" s="42"/>
      <c r="V11" s="42"/>
      <c r="W11" s="43"/>
      <c r="X11" s="44"/>
    </row>
    <row r="12" spans="1:27" s="2" customFormat="1" ht="50.15" customHeight="1" x14ac:dyDescent="0.55000000000000004">
      <c r="A12" s="96" t="s">
        <v>16</v>
      </c>
      <c r="B12" s="97"/>
      <c r="C12" s="21">
        <f t="shared" si="0"/>
        <v>1</v>
      </c>
      <c r="D12" s="22">
        <f t="shared" si="1"/>
        <v>1</v>
      </c>
      <c r="E12" s="29"/>
      <c r="F12" s="29"/>
      <c r="G12" s="29">
        <v>1</v>
      </c>
      <c r="H12" s="29"/>
      <c r="I12" s="29"/>
      <c r="J12" s="29"/>
      <c r="K12" s="29"/>
      <c r="L12" s="29"/>
      <c r="M12" s="30"/>
      <c r="N12" s="28">
        <f t="shared" si="2"/>
        <v>0</v>
      </c>
      <c r="O12" s="29"/>
      <c r="P12" s="29"/>
      <c r="Q12" s="31"/>
      <c r="R12" s="18"/>
      <c r="S12" s="31"/>
      <c r="T12" s="31"/>
      <c r="U12" s="31"/>
      <c r="V12" s="31"/>
      <c r="W12" s="32"/>
      <c r="X12" s="33"/>
    </row>
    <row r="13" spans="1:27" s="2" customFormat="1" ht="50.15" customHeight="1" x14ac:dyDescent="0.55000000000000004">
      <c r="A13" s="96" t="s">
        <v>34</v>
      </c>
      <c r="B13" s="97"/>
      <c r="C13" s="21">
        <v>5</v>
      </c>
      <c r="D13" s="74" t="s">
        <v>48</v>
      </c>
      <c r="E13" s="29"/>
      <c r="F13" s="29"/>
      <c r="G13" s="29">
        <v>5</v>
      </c>
      <c r="H13" s="29"/>
      <c r="I13" s="29"/>
      <c r="J13" s="29"/>
      <c r="K13" s="29"/>
      <c r="L13" s="29"/>
      <c r="M13" s="30"/>
      <c r="N13" s="74" t="s">
        <v>48</v>
      </c>
      <c r="O13" s="29"/>
      <c r="P13" s="29"/>
      <c r="Q13" s="29">
        <v>5</v>
      </c>
      <c r="R13" s="31"/>
      <c r="S13" s="31"/>
      <c r="T13" s="31"/>
      <c r="U13" s="31"/>
      <c r="V13" s="31"/>
      <c r="W13" s="32"/>
      <c r="X13" s="33"/>
    </row>
    <row r="14" spans="1:27" s="2" customFormat="1" ht="50.15" customHeight="1" x14ac:dyDescent="0.55000000000000004">
      <c r="A14" s="96" t="s">
        <v>17</v>
      </c>
      <c r="B14" s="97"/>
      <c r="C14" s="21">
        <f t="shared" si="0"/>
        <v>1</v>
      </c>
      <c r="D14" s="22">
        <f t="shared" si="1"/>
        <v>1</v>
      </c>
      <c r="E14" s="23"/>
      <c r="F14" s="23"/>
      <c r="G14" s="23">
        <v>1</v>
      </c>
      <c r="H14" s="23"/>
      <c r="I14" s="23"/>
      <c r="J14" s="23"/>
      <c r="K14" s="23"/>
      <c r="L14" s="23"/>
      <c r="M14" s="24"/>
      <c r="N14" s="22">
        <f t="shared" si="2"/>
        <v>0</v>
      </c>
      <c r="O14" s="23"/>
      <c r="P14" s="23"/>
      <c r="Q14" s="25"/>
      <c r="R14" s="25"/>
      <c r="S14" s="25"/>
      <c r="T14" s="25"/>
      <c r="U14" s="25"/>
      <c r="V14" s="25"/>
      <c r="W14" s="26"/>
      <c r="X14" s="45"/>
    </row>
    <row r="15" spans="1:27" s="2" customFormat="1" ht="50.15" customHeight="1" x14ac:dyDescent="0.55000000000000004">
      <c r="A15" s="94" t="s">
        <v>18</v>
      </c>
      <c r="B15" s="100"/>
      <c r="C15" s="21">
        <f t="shared" si="0"/>
        <v>15</v>
      </c>
      <c r="D15" s="22">
        <f t="shared" si="1"/>
        <v>15</v>
      </c>
      <c r="E15" s="23"/>
      <c r="F15" s="23">
        <v>2</v>
      </c>
      <c r="G15" s="46">
        <v>4</v>
      </c>
      <c r="H15" s="23">
        <v>1</v>
      </c>
      <c r="I15" s="23">
        <v>3</v>
      </c>
      <c r="J15" s="23">
        <v>2</v>
      </c>
      <c r="K15" s="23">
        <v>1</v>
      </c>
      <c r="L15" s="23">
        <v>2</v>
      </c>
      <c r="M15" s="24"/>
      <c r="N15" s="22">
        <f t="shared" si="2"/>
        <v>0</v>
      </c>
      <c r="O15" s="23"/>
      <c r="P15" s="23"/>
      <c r="Q15" s="25"/>
      <c r="R15" s="25"/>
      <c r="S15" s="25"/>
      <c r="T15" s="25"/>
      <c r="U15" s="25"/>
      <c r="V15" s="25"/>
      <c r="W15" s="26"/>
      <c r="X15" s="45"/>
    </row>
    <row r="16" spans="1:27" s="2" customFormat="1" ht="50.15" customHeight="1" x14ac:dyDescent="0.55000000000000004">
      <c r="A16" s="96" t="s">
        <v>19</v>
      </c>
      <c r="B16" s="101"/>
      <c r="C16" s="21">
        <f t="shared" si="0"/>
        <v>4</v>
      </c>
      <c r="D16" s="22">
        <f t="shared" si="1"/>
        <v>4</v>
      </c>
      <c r="E16" s="46"/>
      <c r="F16" s="46"/>
      <c r="G16" s="46">
        <v>1</v>
      </c>
      <c r="H16" s="46">
        <v>1</v>
      </c>
      <c r="I16" s="46">
        <v>1</v>
      </c>
      <c r="J16" s="46"/>
      <c r="K16" s="46"/>
      <c r="L16" s="46">
        <v>1</v>
      </c>
      <c r="M16" s="47"/>
      <c r="N16" s="21">
        <f t="shared" si="2"/>
        <v>0</v>
      </c>
      <c r="O16" s="46"/>
      <c r="P16" s="46"/>
      <c r="Q16" s="48"/>
      <c r="R16" s="48"/>
      <c r="S16" s="48"/>
      <c r="T16" s="48"/>
      <c r="U16" s="31"/>
      <c r="V16" s="31"/>
      <c r="W16" s="32"/>
      <c r="X16" s="49"/>
    </row>
    <row r="17" spans="1:25" s="2" customFormat="1" ht="50.15" customHeight="1" x14ac:dyDescent="0.55000000000000004">
      <c r="A17" s="96" t="s">
        <v>20</v>
      </c>
      <c r="B17" s="101"/>
      <c r="C17" s="21">
        <v>2</v>
      </c>
      <c r="D17" s="22">
        <v>2</v>
      </c>
      <c r="E17" s="46"/>
      <c r="F17" s="46"/>
      <c r="G17" s="77" t="s">
        <v>50</v>
      </c>
      <c r="H17" s="77" t="s">
        <v>50</v>
      </c>
      <c r="I17" s="77" t="s">
        <v>50</v>
      </c>
      <c r="J17" s="23"/>
      <c r="K17" s="46"/>
      <c r="L17" s="46"/>
      <c r="M17" s="47"/>
      <c r="N17" s="21">
        <f t="shared" si="2"/>
        <v>0</v>
      </c>
      <c r="O17" s="46"/>
      <c r="P17" s="46"/>
      <c r="Q17" s="48"/>
      <c r="R17" s="48"/>
      <c r="S17" s="48"/>
      <c r="T17" s="48"/>
      <c r="U17" s="31"/>
      <c r="V17" s="31"/>
      <c r="W17" s="32"/>
      <c r="X17" s="49"/>
    </row>
    <row r="18" spans="1:25" s="2" customFormat="1" ht="50.15" customHeight="1" x14ac:dyDescent="0.55000000000000004">
      <c r="A18" s="96" t="s">
        <v>21</v>
      </c>
      <c r="B18" s="97"/>
      <c r="C18" s="21">
        <f t="shared" si="0"/>
        <v>7</v>
      </c>
      <c r="D18" s="22">
        <f t="shared" si="1"/>
        <v>6</v>
      </c>
      <c r="E18" s="46"/>
      <c r="F18" s="46"/>
      <c r="G18" s="46">
        <v>6</v>
      </c>
      <c r="H18" s="46"/>
      <c r="I18" s="46"/>
      <c r="J18" s="46"/>
      <c r="K18" s="46"/>
      <c r="L18" s="46"/>
      <c r="M18" s="47"/>
      <c r="N18" s="21">
        <f t="shared" si="2"/>
        <v>1</v>
      </c>
      <c r="O18" s="46"/>
      <c r="P18" s="46"/>
      <c r="Q18" s="48">
        <v>1</v>
      </c>
      <c r="R18" s="48"/>
      <c r="S18" s="48"/>
      <c r="T18" s="48"/>
      <c r="U18" s="31"/>
      <c r="V18" s="31"/>
      <c r="W18" s="32"/>
      <c r="X18" s="49"/>
    </row>
    <row r="19" spans="1:25" s="2" customFormat="1" ht="50.15" customHeight="1" x14ac:dyDescent="0.55000000000000004">
      <c r="A19" s="96" t="s">
        <v>22</v>
      </c>
      <c r="B19" s="97"/>
      <c r="C19" s="21">
        <f t="shared" si="0"/>
        <v>7</v>
      </c>
      <c r="D19" s="22">
        <f t="shared" si="1"/>
        <v>7</v>
      </c>
      <c r="E19" s="46">
        <v>1</v>
      </c>
      <c r="F19" s="46"/>
      <c r="G19" s="46">
        <v>1</v>
      </c>
      <c r="H19" s="46">
        <v>1</v>
      </c>
      <c r="I19" s="46">
        <v>1</v>
      </c>
      <c r="J19" s="46">
        <v>1</v>
      </c>
      <c r="K19" s="46"/>
      <c r="L19" s="46">
        <v>2</v>
      </c>
      <c r="M19" s="47"/>
      <c r="N19" s="21">
        <f t="shared" si="2"/>
        <v>0</v>
      </c>
      <c r="O19" s="46"/>
      <c r="P19" s="46"/>
      <c r="Q19" s="48"/>
      <c r="R19" s="48"/>
      <c r="S19" s="48"/>
      <c r="T19" s="48"/>
      <c r="U19" s="31"/>
      <c r="V19" s="31"/>
      <c r="W19" s="32"/>
      <c r="X19" s="49"/>
    </row>
    <row r="20" spans="1:25" s="2" customFormat="1" ht="50.15" customHeight="1" x14ac:dyDescent="0.55000000000000004">
      <c r="A20" s="96" t="s">
        <v>23</v>
      </c>
      <c r="B20" s="97"/>
      <c r="C20" s="21">
        <f t="shared" si="0"/>
        <v>13</v>
      </c>
      <c r="D20" s="22">
        <f t="shared" si="1"/>
        <v>13</v>
      </c>
      <c r="E20" s="46">
        <v>1</v>
      </c>
      <c r="F20" s="46">
        <v>1</v>
      </c>
      <c r="G20" s="46">
        <v>3</v>
      </c>
      <c r="H20" s="46">
        <v>2</v>
      </c>
      <c r="I20" s="46">
        <v>1</v>
      </c>
      <c r="J20" s="46">
        <v>1</v>
      </c>
      <c r="K20" s="46">
        <v>1</v>
      </c>
      <c r="L20" s="46">
        <v>2</v>
      </c>
      <c r="M20" s="47">
        <v>1</v>
      </c>
      <c r="N20" s="21">
        <f t="shared" si="2"/>
        <v>0</v>
      </c>
      <c r="O20" s="46"/>
      <c r="P20" s="46"/>
      <c r="Q20" s="48"/>
      <c r="R20" s="48"/>
      <c r="S20" s="48"/>
      <c r="T20" s="48"/>
      <c r="U20" s="31"/>
      <c r="V20" s="31"/>
      <c r="W20" s="32"/>
      <c r="X20" s="49"/>
    </row>
    <row r="21" spans="1:25" s="2" customFormat="1" ht="50.15" customHeight="1" x14ac:dyDescent="0.55000000000000004">
      <c r="A21" s="96" t="s">
        <v>24</v>
      </c>
      <c r="B21" s="97"/>
      <c r="C21" s="21">
        <f t="shared" si="0"/>
        <v>1</v>
      </c>
      <c r="D21" s="22">
        <f t="shared" si="1"/>
        <v>1</v>
      </c>
      <c r="E21" s="46"/>
      <c r="F21" s="46"/>
      <c r="G21" s="46">
        <v>1</v>
      </c>
      <c r="H21" s="46"/>
      <c r="I21" s="46"/>
      <c r="J21" s="46"/>
      <c r="K21" s="46"/>
      <c r="L21" s="46"/>
      <c r="M21" s="47"/>
      <c r="N21" s="21">
        <f t="shared" si="2"/>
        <v>0</v>
      </c>
      <c r="O21" s="46"/>
      <c r="P21" s="46"/>
      <c r="Q21" s="48"/>
      <c r="R21" s="48"/>
      <c r="S21" s="48"/>
      <c r="T21" s="48"/>
      <c r="U21" s="31"/>
      <c r="V21" s="31"/>
      <c r="W21" s="32"/>
      <c r="X21" s="49"/>
    </row>
    <row r="22" spans="1:25" s="2" customFormat="1" ht="50.15" customHeight="1" x14ac:dyDescent="0.55000000000000004">
      <c r="A22" s="94" t="s">
        <v>25</v>
      </c>
      <c r="B22" s="100"/>
      <c r="C22" s="21">
        <v>31</v>
      </c>
      <c r="D22" s="22">
        <v>31</v>
      </c>
      <c r="E22" s="51">
        <v>2</v>
      </c>
      <c r="F22" s="51">
        <v>2</v>
      </c>
      <c r="G22" s="51">
        <v>13</v>
      </c>
      <c r="H22" s="51">
        <v>5</v>
      </c>
      <c r="I22" s="51">
        <v>4</v>
      </c>
      <c r="J22" s="51">
        <v>1</v>
      </c>
      <c r="K22" s="51">
        <v>1</v>
      </c>
      <c r="L22" s="51" t="s">
        <v>50</v>
      </c>
      <c r="M22" s="52">
        <v>1</v>
      </c>
      <c r="N22" s="50">
        <f t="shared" si="2"/>
        <v>0</v>
      </c>
      <c r="O22" s="51"/>
      <c r="P22" s="51"/>
      <c r="Q22" s="48"/>
      <c r="R22" s="48"/>
      <c r="S22" s="48"/>
      <c r="T22" s="48"/>
      <c r="U22" s="48"/>
      <c r="V22" s="48"/>
      <c r="W22" s="53"/>
      <c r="X22" s="54"/>
    </row>
    <row r="23" spans="1:25" s="2" customFormat="1" ht="50.15" customHeight="1" x14ac:dyDescent="0.55000000000000004">
      <c r="A23" s="94" t="s">
        <v>26</v>
      </c>
      <c r="B23" s="100"/>
      <c r="C23" s="21">
        <f t="shared" si="0"/>
        <v>4</v>
      </c>
      <c r="D23" s="22">
        <f t="shared" si="1"/>
        <v>4</v>
      </c>
      <c r="E23" s="46"/>
      <c r="F23" s="46">
        <v>1</v>
      </c>
      <c r="G23" s="92">
        <v>1</v>
      </c>
      <c r="H23" s="93"/>
      <c r="I23" s="46"/>
      <c r="J23" s="92">
        <v>1</v>
      </c>
      <c r="K23" s="93"/>
      <c r="L23" s="46">
        <v>1</v>
      </c>
      <c r="M23" s="47"/>
      <c r="N23" s="21">
        <f t="shared" si="2"/>
        <v>0</v>
      </c>
      <c r="O23" s="46"/>
      <c r="P23" s="46"/>
      <c r="Q23" s="48"/>
      <c r="R23" s="48"/>
      <c r="S23" s="48"/>
      <c r="T23" s="48"/>
      <c r="U23" s="48"/>
      <c r="V23" s="48"/>
      <c r="W23" s="53"/>
      <c r="X23" s="49"/>
    </row>
    <row r="24" spans="1:25" s="2" customFormat="1" ht="50.15" customHeight="1" x14ac:dyDescent="0.55000000000000004">
      <c r="A24" s="94" t="s">
        <v>27</v>
      </c>
      <c r="B24" s="95"/>
      <c r="C24" s="21">
        <f t="shared" si="0"/>
        <v>2</v>
      </c>
      <c r="D24" s="22">
        <f t="shared" si="1"/>
        <v>2</v>
      </c>
      <c r="E24" s="40"/>
      <c r="F24" s="40"/>
      <c r="G24" s="40">
        <v>2</v>
      </c>
      <c r="H24" s="40"/>
      <c r="I24" s="40"/>
      <c r="J24" s="40"/>
      <c r="K24" s="40"/>
      <c r="L24" s="40"/>
      <c r="M24" s="41"/>
      <c r="N24" s="39">
        <f t="shared" si="2"/>
        <v>0</v>
      </c>
      <c r="O24" s="40"/>
      <c r="P24" s="40"/>
      <c r="Q24" s="48"/>
      <c r="R24" s="48"/>
      <c r="S24" s="48"/>
      <c r="T24" s="31"/>
      <c r="U24" s="31"/>
      <c r="V24" s="31"/>
      <c r="W24" s="32"/>
      <c r="X24" s="44"/>
    </row>
    <row r="25" spans="1:25" s="2" customFormat="1" ht="50.15" customHeight="1" x14ac:dyDescent="0.55000000000000004">
      <c r="A25" s="96" t="s">
        <v>28</v>
      </c>
      <c r="B25" s="97"/>
      <c r="C25" s="21">
        <f>D25+N25</f>
        <v>27</v>
      </c>
      <c r="D25" s="74">
        <v>6</v>
      </c>
      <c r="E25" s="77">
        <v>1</v>
      </c>
      <c r="F25" s="77" t="s">
        <v>50</v>
      </c>
      <c r="G25" s="77" t="s">
        <v>50</v>
      </c>
      <c r="H25" s="77" t="s">
        <v>50</v>
      </c>
      <c r="I25" s="77"/>
      <c r="J25" s="77"/>
      <c r="K25" s="77"/>
      <c r="L25" s="77">
        <v>1</v>
      </c>
      <c r="M25" s="78"/>
      <c r="N25" s="74">
        <v>21</v>
      </c>
      <c r="O25" s="77">
        <v>10</v>
      </c>
      <c r="P25" s="77" t="s">
        <v>50</v>
      </c>
      <c r="Q25" s="77" t="s">
        <v>50</v>
      </c>
      <c r="R25" s="77" t="s">
        <v>50</v>
      </c>
      <c r="S25" s="77" t="s">
        <v>50</v>
      </c>
      <c r="T25" s="79">
        <v>1</v>
      </c>
      <c r="U25" s="25">
        <v>1</v>
      </c>
      <c r="V25" s="25">
        <v>1</v>
      </c>
      <c r="W25" s="26"/>
      <c r="X25" s="27" t="s">
        <v>44</v>
      </c>
    </row>
    <row r="26" spans="1:25" s="2" customFormat="1" ht="50.15" customHeight="1" x14ac:dyDescent="0.55000000000000004">
      <c r="A26" s="96" t="s">
        <v>29</v>
      </c>
      <c r="B26" s="97"/>
      <c r="C26" s="21">
        <f t="shared" si="0"/>
        <v>18</v>
      </c>
      <c r="D26" s="22">
        <f t="shared" si="1"/>
        <v>10</v>
      </c>
      <c r="E26" s="23">
        <v>1</v>
      </c>
      <c r="F26" s="23">
        <v>1</v>
      </c>
      <c r="G26" s="23">
        <v>3</v>
      </c>
      <c r="H26" s="23"/>
      <c r="I26" s="23">
        <v>2</v>
      </c>
      <c r="J26" s="46">
        <v>2</v>
      </c>
      <c r="K26" s="23"/>
      <c r="L26" s="23">
        <v>1</v>
      </c>
      <c r="M26" s="24"/>
      <c r="N26" s="22">
        <f t="shared" si="2"/>
        <v>8</v>
      </c>
      <c r="O26" s="23"/>
      <c r="P26" s="23"/>
      <c r="Q26" s="25">
        <v>3</v>
      </c>
      <c r="R26" s="25">
        <v>1</v>
      </c>
      <c r="S26" s="25">
        <v>1</v>
      </c>
      <c r="T26" s="25"/>
      <c r="U26" s="25"/>
      <c r="V26" s="25">
        <v>2</v>
      </c>
      <c r="W26" s="26">
        <v>1</v>
      </c>
      <c r="X26" s="45"/>
    </row>
    <row r="27" spans="1:25" s="2" customFormat="1" ht="50.15" customHeight="1" x14ac:dyDescent="0.55000000000000004">
      <c r="A27" s="98" t="s">
        <v>30</v>
      </c>
      <c r="B27" s="99"/>
      <c r="C27" s="73">
        <v>1</v>
      </c>
      <c r="D27" s="74" t="s">
        <v>48</v>
      </c>
      <c r="E27" s="75"/>
      <c r="F27" s="75"/>
      <c r="G27" s="75">
        <v>1</v>
      </c>
      <c r="H27" s="75"/>
      <c r="I27" s="75"/>
      <c r="J27" s="75"/>
      <c r="K27" s="75"/>
      <c r="L27" s="75"/>
      <c r="M27" s="76"/>
      <c r="N27" s="74" t="s">
        <v>49</v>
      </c>
      <c r="O27" s="46"/>
      <c r="P27" s="46"/>
      <c r="Q27" s="48">
        <v>1</v>
      </c>
      <c r="R27" s="48"/>
      <c r="S27" s="48"/>
      <c r="T27" s="31"/>
      <c r="U27" s="31"/>
      <c r="V27" s="31"/>
      <c r="W27" s="32"/>
      <c r="X27" s="20" t="s">
        <v>45</v>
      </c>
    </row>
    <row r="28" spans="1:25" s="2" customFormat="1" ht="50.15" customHeight="1" thickBot="1" x14ac:dyDescent="0.6">
      <c r="A28" s="85" t="s">
        <v>31</v>
      </c>
      <c r="B28" s="89"/>
      <c r="C28" s="55">
        <f t="shared" si="0"/>
        <v>2</v>
      </c>
      <c r="D28" s="56">
        <f t="shared" ref="D28" si="3">SUM(E28:M28)</f>
        <v>0</v>
      </c>
      <c r="E28" s="57"/>
      <c r="F28" s="57"/>
      <c r="G28" s="57"/>
      <c r="H28" s="57"/>
      <c r="I28" s="57"/>
      <c r="J28" s="57"/>
      <c r="K28" s="57"/>
      <c r="L28" s="57"/>
      <c r="M28" s="58"/>
      <c r="N28" s="56">
        <f t="shared" si="2"/>
        <v>2</v>
      </c>
      <c r="O28" s="57">
        <v>1</v>
      </c>
      <c r="P28" s="57"/>
      <c r="Q28" s="59">
        <v>1</v>
      </c>
      <c r="R28" s="59"/>
      <c r="S28" s="59"/>
      <c r="T28" s="59"/>
      <c r="U28" s="60"/>
      <c r="V28" s="60"/>
      <c r="W28" s="61"/>
      <c r="X28" s="62"/>
    </row>
    <row r="29" spans="1:25" s="2" customFormat="1" ht="50.15" customHeight="1" thickBot="1" x14ac:dyDescent="0.6">
      <c r="A29" s="90" t="s">
        <v>32</v>
      </c>
      <c r="B29" s="91"/>
      <c r="C29" s="63">
        <f>SUM(C6:C28)</f>
        <v>151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3"/>
      <c r="Y29" s="3"/>
    </row>
    <row r="30" spans="1:25" s="2" customFormat="1" ht="40" customHeight="1" x14ac:dyDescent="0.55000000000000004">
      <c r="A30" s="80" t="s">
        <v>53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1"/>
    </row>
    <row r="31" spans="1:25" s="2" customFormat="1" ht="40" customHeight="1" x14ac:dyDescent="0.55000000000000004">
      <c r="A31" s="80" t="s">
        <v>52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"/>
    </row>
    <row r="32" spans="1:25" s="2" customFormat="1" ht="40" customHeight="1" x14ac:dyDescent="0.55000000000000004">
      <c r="A32" s="80" t="s">
        <v>54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1"/>
    </row>
    <row r="33" spans="1:27" s="2" customFormat="1" ht="40" customHeight="1" x14ac:dyDescent="0.55000000000000004">
      <c r="A33" s="80" t="s">
        <v>60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1"/>
    </row>
    <row r="34" spans="1:27" s="2" customFormat="1" ht="40" customHeight="1" x14ac:dyDescent="0.55000000000000004">
      <c r="A34" s="80" t="s">
        <v>61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1"/>
    </row>
    <row r="35" spans="1:27" s="2" customFormat="1" ht="40" customHeight="1" x14ac:dyDescent="0.55000000000000004">
      <c r="A35" s="80" t="s">
        <v>55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1:27" s="2" customFormat="1" ht="40" customHeight="1" x14ac:dyDescent="0.55000000000000004">
      <c r="A36" s="80" t="s">
        <v>56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1:27" s="2" customFormat="1" ht="40" customHeight="1" x14ac:dyDescent="0.55000000000000004">
      <c r="A37" s="80" t="s">
        <v>57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1:27" s="2" customFormat="1" ht="40" customHeight="1" x14ac:dyDescent="0.55000000000000004">
      <c r="A38" s="80" t="s">
        <v>58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"/>
    </row>
    <row r="39" spans="1:27" s="2" customFormat="1" ht="40" customHeight="1" x14ac:dyDescent="0.55000000000000004">
      <c r="A39" s="80" t="s">
        <v>62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"/>
    </row>
    <row r="40" spans="1:27" s="2" customFormat="1" ht="40" customHeight="1" x14ac:dyDescent="0.55000000000000004">
      <c r="A40" s="80" t="s">
        <v>63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</row>
    <row r="41" spans="1:27" s="2" customFormat="1" ht="40" customHeight="1" x14ac:dyDescent="0.55000000000000004">
      <c r="A41" s="80" t="s">
        <v>64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1"/>
    </row>
    <row r="42" spans="1:27" s="2" customFormat="1" ht="40" customHeight="1" x14ac:dyDescent="0.55000000000000004">
      <c r="A42" s="80" t="s">
        <v>59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"/>
    </row>
    <row r="43" spans="1:27" s="2" customFormat="1" ht="25" customHeight="1" x14ac:dyDescent="0.55000000000000004">
      <c r="A43" s="6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1"/>
    </row>
    <row r="44" spans="1:27" s="2" customFormat="1" ht="55" customHeight="1" thickBot="1" x14ac:dyDescent="0.6">
      <c r="A44" s="4" t="s">
        <v>46</v>
      </c>
      <c r="B44" s="66"/>
      <c r="C44" s="5"/>
      <c r="D44" s="5"/>
      <c r="E44" s="5"/>
      <c r="F44" s="5"/>
      <c r="G44" s="5"/>
      <c r="H44" s="5"/>
      <c r="I44" s="5"/>
      <c r="J44" s="5"/>
      <c r="K44" s="5"/>
      <c r="L44" s="5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1"/>
    </row>
    <row r="45" spans="1:27" s="2" customFormat="1" ht="60" customHeight="1" thickBot="1" x14ac:dyDescent="0.6">
      <c r="A45" s="81"/>
      <c r="B45" s="82"/>
      <c r="C45" s="83" t="s">
        <v>0</v>
      </c>
      <c r="D45" s="84"/>
      <c r="E45" s="67" t="s">
        <v>1</v>
      </c>
      <c r="F45" s="68" t="s">
        <v>2</v>
      </c>
      <c r="G45" s="68" t="s">
        <v>33</v>
      </c>
      <c r="H45" s="68" t="s">
        <v>4</v>
      </c>
      <c r="I45" s="68" t="s">
        <v>5</v>
      </c>
      <c r="J45" s="68" t="s">
        <v>6</v>
      </c>
      <c r="K45" s="68" t="s">
        <v>7</v>
      </c>
      <c r="L45" s="68" t="s">
        <v>8</v>
      </c>
      <c r="M45" s="69" t="s">
        <v>9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1"/>
    </row>
    <row r="46" spans="1:27" s="2" customFormat="1" ht="50.15" customHeight="1" thickBot="1" x14ac:dyDescent="0.6">
      <c r="A46" s="85" t="s">
        <v>18</v>
      </c>
      <c r="B46" s="86"/>
      <c r="C46" s="87">
        <f>SUM(D46:L46)</f>
        <v>21</v>
      </c>
      <c r="D46" s="88"/>
      <c r="E46" s="70">
        <v>2</v>
      </c>
      <c r="F46" s="71">
        <v>1</v>
      </c>
      <c r="G46" s="71">
        <v>6</v>
      </c>
      <c r="H46" s="71">
        <v>2</v>
      </c>
      <c r="I46" s="60">
        <v>4</v>
      </c>
      <c r="J46" s="60">
        <v>2</v>
      </c>
      <c r="K46" s="60">
        <v>1</v>
      </c>
      <c r="L46" s="60">
        <v>3</v>
      </c>
      <c r="M46" s="61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1:27" ht="50.15" customHeight="1" x14ac:dyDescent="0.55000000000000004"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2"/>
      <c r="Z47" s="2"/>
      <c r="AA47" s="2"/>
    </row>
    <row r="48" spans="1:27" s="2" customFormat="1" ht="55" customHeight="1" thickBot="1" x14ac:dyDescent="0.6">
      <c r="A48" s="4" t="s">
        <v>47</v>
      </c>
      <c r="B48" s="66"/>
      <c r="C48" s="5"/>
      <c r="D48" s="5"/>
      <c r="E48" s="5"/>
      <c r="F48" s="5"/>
      <c r="G48" s="5"/>
      <c r="H48" s="5"/>
      <c r="I48" s="5"/>
      <c r="J48" s="5"/>
      <c r="K48" s="5"/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1"/>
    </row>
    <row r="49" spans="1:27" s="2" customFormat="1" ht="60" customHeight="1" thickBot="1" x14ac:dyDescent="0.6">
      <c r="A49" s="81"/>
      <c r="B49" s="82"/>
      <c r="C49" s="83" t="s">
        <v>0</v>
      </c>
      <c r="D49" s="84"/>
      <c r="E49" s="67" t="s">
        <v>1</v>
      </c>
      <c r="F49" s="68" t="s">
        <v>2</v>
      </c>
      <c r="G49" s="68" t="s">
        <v>3</v>
      </c>
      <c r="H49" s="68" t="s">
        <v>4</v>
      </c>
      <c r="I49" s="68" t="s">
        <v>5</v>
      </c>
      <c r="J49" s="68" t="s">
        <v>6</v>
      </c>
      <c r="K49" s="68" t="s">
        <v>7</v>
      </c>
      <c r="L49" s="68" t="s">
        <v>8</v>
      </c>
      <c r="M49" s="69" t="s">
        <v>9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</row>
    <row r="50" spans="1:27" s="2" customFormat="1" ht="50.15" customHeight="1" thickBot="1" x14ac:dyDescent="0.6">
      <c r="A50" s="85" t="s">
        <v>19</v>
      </c>
      <c r="B50" s="86"/>
      <c r="C50" s="87">
        <f>SUM(D50:L50)</f>
        <v>2</v>
      </c>
      <c r="D50" s="88"/>
      <c r="E50" s="70"/>
      <c r="F50" s="71"/>
      <c r="G50" s="71">
        <v>1</v>
      </c>
      <c r="H50" s="71"/>
      <c r="I50" s="60">
        <v>1</v>
      </c>
      <c r="J50" s="60"/>
      <c r="K50" s="60"/>
      <c r="L50" s="60"/>
      <c r="M50" s="61"/>
      <c r="N50" s="3"/>
      <c r="O50" s="3"/>
      <c r="P50" s="3"/>
      <c r="Q50" s="3"/>
      <c r="R50" s="3"/>
      <c r="S50" s="3"/>
      <c r="T50" s="3"/>
      <c r="U50" s="3"/>
      <c r="V50" s="3"/>
      <c r="W50" s="3"/>
      <c r="X50" s="1"/>
    </row>
    <row r="51" spans="1:27" ht="50.15" customHeight="1" x14ac:dyDescent="0.55000000000000004">
      <c r="A51" s="72" t="s">
        <v>51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Y51" s="2"/>
      <c r="Z51" s="2"/>
      <c r="AA51" s="2"/>
    </row>
  </sheetData>
  <sheetProtection algorithmName="SHA-512" hashValue="OHT24cFSrQXY+ygJv7glX04x0I3JM3JBdZUW+mt+g/1l+LW1dSNA3NTNAHxjvwGoeTG4aidv7WKm86jCclkHeQ==" saltValue="Fw+QP352GimqW6xW0rTH2w==" spinCount="100000" sheet="1" objects="1" scenarios="1" selectLockedCells="1" selectUnlockedCells="1"/>
  <mergeCells count="40">
    <mergeCell ref="X4:X5"/>
    <mergeCell ref="A1:W1"/>
    <mergeCell ref="A4:B5"/>
    <mergeCell ref="C4:C5"/>
    <mergeCell ref="D4:M4"/>
    <mergeCell ref="N4:W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7:B27"/>
    <mergeCell ref="A18:B18"/>
    <mergeCell ref="A19:B19"/>
    <mergeCell ref="A20:B20"/>
    <mergeCell ref="A21:B21"/>
    <mergeCell ref="A22:B22"/>
    <mergeCell ref="A23:B23"/>
    <mergeCell ref="G23:H23"/>
    <mergeCell ref="J23:K23"/>
    <mergeCell ref="A24:B24"/>
    <mergeCell ref="A25:B25"/>
    <mergeCell ref="A26:B26"/>
    <mergeCell ref="A49:B49"/>
    <mergeCell ref="C49:D49"/>
    <mergeCell ref="A50:B50"/>
    <mergeCell ref="C50:D50"/>
    <mergeCell ref="A28:B28"/>
    <mergeCell ref="A29:B29"/>
    <mergeCell ref="A45:B45"/>
    <mergeCell ref="C45:D45"/>
    <mergeCell ref="A46:B46"/>
    <mergeCell ref="C46:D46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8" scale="31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b0a432-0e27-4ed4-b6be-5d20936fa2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B32B2024509B48AB5C1103D88EB31D" ma:contentTypeVersion="12" ma:contentTypeDescription="新しいドキュメントを作成します。" ma:contentTypeScope="" ma:versionID="d19e91a804a6bc31db1517ac2d7b022b">
  <xsd:schema xmlns:xsd="http://www.w3.org/2001/XMLSchema" xmlns:xs="http://www.w3.org/2001/XMLSchema" xmlns:p="http://schemas.microsoft.com/office/2006/metadata/properties" xmlns:ns2="97b0a432-0e27-4ed4-b6be-5d20936fa2fb" xmlns:ns3="87ab01c0-bfb4-4bb1-98a0-eddf56587400" targetNamespace="http://schemas.microsoft.com/office/2006/metadata/properties" ma:root="true" ma:fieldsID="46f8005b26f0023184c06a802cf42cb9" ns2:_="" ns3:_="">
    <xsd:import namespace="97b0a432-0e27-4ed4-b6be-5d20936fa2fb"/>
    <xsd:import namespace="87ab01c0-bfb4-4bb1-98a0-eddf565874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0a432-0e27-4ed4-b6be-5d20936fa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b01c0-bfb4-4bb1-98a0-eddf5658740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E4074-9B33-4414-A670-5BA62D8968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BE20D-85A7-4B67-94B5-11C4BEE038E4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87ab01c0-bfb4-4bb1-98a0-eddf56587400"/>
    <ds:schemaRef ds:uri="97b0a432-0e27-4ed4-b6be-5d20936fa2f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D07203-AB25-483A-A26E-D64C84895F3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2024採用予定数 </vt:lpstr>
      <vt:lpstr>'2024採用予定数 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0x01010039B32B2024509B48AB5C1103D88EB31D</vt:lpwstr>
  </property>
  <property fmtid="{D5CDD505-2E9C-101B-9397-08002B2CF9AE}" pid="3" name="Order">
    <vt:r8>18111200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