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igitalgojp-my.sharepoint.com/personal/kano-dxkw_jinji_go_jp/Documents/デスクトップ/人材局/"/>
    </mc:Choice>
  </mc:AlternateContent>
  <xr:revisionPtr revIDLastSave="47" documentId="8_{E8C05034-E63A-43FE-86C3-B215EDADF933}" xr6:coauthVersionLast="47" xr6:coauthVersionMax="47" xr10:uidLastSave="{92C1FBFB-2CE2-4D19-9BDA-BF1B5102A31A}"/>
  <bookViews>
    <workbookView xWindow="-30828" yWindow="-4416" windowWidth="30936" windowHeight="16776" firstSheet="2" activeTab="2" xr2:uid="{00000000-000D-0000-FFFF-FFFF00000000}"/>
  </bookViews>
  <sheets>
    <sheet name="昭和35～59" sheetId="5" r:id="rId1"/>
    <sheet name="昭和60～平成23" sheetId="8" r:id="rId2"/>
    <sheet name="平成24～" sheetId="9" r:id="rId3"/>
  </sheets>
  <definedNames>
    <definedName name="_xlnm.Print_Area" localSheetId="0">'昭和35～59'!$A$1:$X$37</definedName>
    <definedName name="_xlnm.Print_Area" localSheetId="1">'昭和60～平成23'!$A$1:$X$41</definedName>
    <definedName name="_xlnm.Print_Area" localSheetId="2">'平成24～'!$A$1:$X$51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9" l="1"/>
  <c r="E40" i="9"/>
  <c r="D40" i="9"/>
  <c r="C40" i="9"/>
  <c r="C31" i="9"/>
  <c r="D31" i="9"/>
  <c r="E31" i="9"/>
  <c r="F31" i="9"/>
  <c r="F43" i="9"/>
  <c r="E43" i="9"/>
  <c r="D43" i="9"/>
  <c r="C43" i="9"/>
  <c r="H37" i="9"/>
  <c r="G37" i="9"/>
  <c r="F37" i="9"/>
  <c r="E37" i="9"/>
  <c r="D37" i="9"/>
  <c r="C37" i="9"/>
  <c r="H34" i="9"/>
  <c r="G34" i="9"/>
  <c r="F34" i="9"/>
  <c r="E34" i="9"/>
  <c r="D34" i="9"/>
  <c r="C34" i="9"/>
  <c r="H31" i="9"/>
  <c r="G31" i="9"/>
  <c r="H28" i="9"/>
  <c r="G28" i="9"/>
  <c r="F28" i="9"/>
  <c r="E28" i="9"/>
  <c r="D28" i="9"/>
  <c r="C28" i="9"/>
  <c r="F25" i="9"/>
  <c r="E25" i="9"/>
  <c r="D25" i="9"/>
  <c r="C25" i="9"/>
  <c r="H22" i="9"/>
  <c r="G22" i="9"/>
  <c r="F22" i="9"/>
  <c r="E22" i="9"/>
  <c r="D22" i="9"/>
  <c r="C22" i="9"/>
  <c r="H19" i="9"/>
  <c r="G19" i="9"/>
  <c r="F19" i="9"/>
  <c r="E19" i="9"/>
  <c r="D19" i="9"/>
  <c r="C19" i="9"/>
  <c r="H16" i="9"/>
  <c r="G16" i="9"/>
  <c r="F16" i="9"/>
  <c r="E16" i="9"/>
  <c r="D16" i="9"/>
  <c r="C16" i="9"/>
  <c r="H13" i="9"/>
  <c r="G13" i="9"/>
  <c r="F13" i="9"/>
  <c r="E13" i="9"/>
  <c r="D13" i="9"/>
  <c r="C13" i="9"/>
  <c r="H10" i="9"/>
  <c r="G10" i="9"/>
  <c r="F10" i="9"/>
  <c r="E10" i="9"/>
  <c r="D10" i="9"/>
  <c r="C10" i="9"/>
  <c r="H7" i="9"/>
  <c r="G7" i="9"/>
  <c r="F7" i="9"/>
  <c r="E7" i="9"/>
  <c r="D7" i="9"/>
  <c r="C7" i="9"/>
  <c r="H31" i="8"/>
  <c r="G31" i="8"/>
</calcChain>
</file>

<file path=xl/sharedStrings.xml><?xml version="1.0" encoding="utf-8"?>
<sst xmlns="http://schemas.openxmlformats.org/spreadsheetml/2006/main" count="113" uniqueCount="29">
  <si>
    <t>国家公務員採用総合職・一般職（大卒程度・高卒者）試験等の実施状況</t>
    <rPh sb="0" eb="2">
      <t>コッカ</t>
    </rPh>
    <rPh sb="2" eb="5">
      <t>コウムイン</t>
    </rPh>
    <rPh sb="5" eb="7">
      <t>サイヨウ</t>
    </rPh>
    <rPh sb="7" eb="10">
      <t>ソウゴウショク</t>
    </rPh>
    <rPh sb="11" eb="14">
      <t>イッパンショク</t>
    </rPh>
    <rPh sb="15" eb="17">
      <t>ダイソツ</t>
    </rPh>
    <rPh sb="17" eb="19">
      <t>テイド</t>
    </rPh>
    <rPh sb="20" eb="23">
      <t>コウソツシャ</t>
    </rPh>
    <rPh sb="24" eb="26">
      <t>シケン</t>
    </rPh>
    <rPh sb="26" eb="27">
      <t>トウ</t>
    </rPh>
    <rPh sb="28" eb="30">
      <t>ジッシ</t>
    </rPh>
    <rPh sb="30" eb="32">
      <t>ジョウキョウ</t>
    </rPh>
    <phoneticPr fontId="4"/>
  </si>
  <si>
    <t>年度</t>
    <rPh sb="0" eb="2">
      <t>ネンド</t>
    </rPh>
    <phoneticPr fontId="4"/>
  </si>
  <si>
    <t>上級（甲種）試験</t>
    <rPh sb="0" eb="2">
      <t>ジョウキュウ</t>
    </rPh>
    <rPh sb="3" eb="4">
      <t>コウ</t>
    </rPh>
    <rPh sb="4" eb="5">
      <t>シュ</t>
    </rPh>
    <rPh sb="6" eb="8">
      <t>シケン</t>
    </rPh>
    <phoneticPr fontId="4"/>
  </si>
  <si>
    <t>中級試験</t>
    <rPh sb="0" eb="2">
      <t>チュウキュウ</t>
    </rPh>
    <rPh sb="2" eb="4">
      <t>シケン</t>
    </rPh>
    <phoneticPr fontId="4"/>
  </si>
  <si>
    <t>初級試験</t>
    <rPh sb="0" eb="2">
      <t>ショキュウ</t>
    </rPh>
    <rPh sb="2" eb="4">
      <t>シケン</t>
    </rPh>
    <phoneticPr fontId="4"/>
  </si>
  <si>
    <t>申込者数</t>
    <rPh sb="0" eb="3">
      <t>モウシコミシャ</t>
    </rPh>
    <rPh sb="3" eb="4">
      <t>スウ</t>
    </rPh>
    <phoneticPr fontId="4"/>
  </si>
  <si>
    <t>合格者数</t>
    <rPh sb="0" eb="4">
      <t>ゴウカクシャスウ</t>
    </rPh>
    <phoneticPr fontId="4"/>
  </si>
  <si>
    <t>採用者数</t>
    <rPh sb="0" eb="2">
      <t>サイヨウ</t>
    </rPh>
    <rPh sb="2" eb="3">
      <t>シャ</t>
    </rPh>
    <rPh sb="3" eb="4">
      <t>カズ</t>
    </rPh>
    <phoneticPr fontId="4"/>
  </si>
  <si>
    <t>昭和
35</t>
    <rPh sb="0" eb="2">
      <t>ショウワ</t>
    </rPh>
    <phoneticPr fontId="4"/>
  </si>
  <si>
    <t>(注)   １　（　　)内は、女性を内数で示す。</t>
    <rPh sb="1" eb="2">
      <t>チュウ</t>
    </rPh>
    <rPh sb="12" eb="13">
      <t>ナイ</t>
    </rPh>
    <rPh sb="15" eb="17">
      <t>ジョセイ</t>
    </rPh>
    <rPh sb="18" eb="20">
      <t>ウチスウ</t>
    </rPh>
    <rPh sb="21" eb="22">
      <t>シメ</t>
    </rPh>
    <phoneticPr fontId="4"/>
  </si>
  <si>
    <t>　 　 　２　採用者数は、昭和35年度から昭和41年度までは翌年度の12月31日現在の人数であり、昭和42年度から2023年度までは翌年度の3月31日現在の人数である。（上級（甲）試験、Ⅰ種試験、総合職試験及び一
　　　　　般職試験（大卒程度）は過年度名簿等からの採用者を含む。）</t>
    <rPh sb="21" eb="23">
      <t>ショウワ</t>
    </rPh>
    <rPh sb="25" eb="27">
      <t>ネンド</t>
    </rPh>
    <rPh sb="30" eb="32">
      <t>ヨクトシ</t>
    </rPh>
    <rPh sb="32" eb="33">
      <t>ド</t>
    </rPh>
    <rPh sb="36" eb="37">
      <t>ガツ</t>
    </rPh>
    <rPh sb="39" eb="40">
      <t>ニチ</t>
    </rPh>
    <rPh sb="40" eb="42">
      <t>ゲンザイ</t>
    </rPh>
    <rPh sb="43" eb="45">
      <t>ニンズウ</t>
    </rPh>
    <phoneticPr fontId="1"/>
  </si>
  <si>
    <t xml:space="preserve">  　　　３　平成23年度Ⅰ種試験の平成24年度及び平成25年度の採用者数は、各年度の翌年度の3月31日現在の人数である。  </t>
    <rPh sb="18" eb="20">
      <t>ヘイセイ</t>
    </rPh>
    <rPh sb="22" eb="24">
      <t>ネンド</t>
    </rPh>
    <rPh sb="24" eb="25">
      <t>オヨ</t>
    </rPh>
    <rPh sb="26" eb="28">
      <t>ヘイセイ</t>
    </rPh>
    <rPh sb="30" eb="32">
      <t>ネンド</t>
    </rPh>
    <rPh sb="39" eb="40">
      <t>カク</t>
    </rPh>
    <rPh sb="40" eb="42">
      <t>ネンド</t>
    </rPh>
    <rPh sb="43" eb="46">
      <t>ヨクネンド</t>
    </rPh>
    <phoneticPr fontId="1"/>
  </si>
  <si>
    <t xml:space="preserve">  　　　４　平成24年度総合職試験、一般職試験（大卒程度）及び一般職試験（高卒者）の採用者数は、平成26年3月31日現在の採用者数であり、平成24年度内の採用者（(総合職試験（院卒者）5人（うち女性1人）、
　　　　　総合職試験（大卒程度）3人（同0人）、一般職試験（大卒程度）234人(同62人)及び一般職試験（高卒者）9人（同6人））を含む。</t>
    <rPh sb="7" eb="9">
      <t>ヘイセイ</t>
    </rPh>
    <rPh sb="11" eb="13">
      <t>ネンド</t>
    </rPh>
    <rPh sb="13" eb="16">
      <t>ソウゴウショク</t>
    </rPh>
    <rPh sb="16" eb="18">
      <t>シケン</t>
    </rPh>
    <rPh sb="19" eb="22">
      <t>イッパンショク</t>
    </rPh>
    <rPh sb="22" eb="24">
      <t>シケン</t>
    </rPh>
    <rPh sb="25" eb="27">
      <t>ダイソツ</t>
    </rPh>
    <rPh sb="27" eb="29">
      <t>テイド</t>
    </rPh>
    <rPh sb="30" eb="31">
      <t>オヨ</t>
    </rPh>
    <rPh sb="32" eb="35">
      <t>イッパンショク</t>
    </rPh>
    <rPh sb="35" eb="37">
      <t>シケン</t>
    </rPh>
    <rPh sb="38" eb="40">
      <t>コウソツ</t>
    </rPh>
    <rPh sb="40" eb="41">
      <t>モノ</t>
    </rPh>
    <rPh sb="43" eb="46">
      <t>サイヨウシャ</t>
    </rPh>
    <rPh sb="46" eb="47">
      <t>スウ</t>
    </rPh>
    <rPh sb="49" eb="51">
      <t>ヘイセイ</t>
    </rPh>
    <rPh sb="53" eb="54">
      <t>ネン</t>
    </rPh>
    <rPh sb="55" eb="56">
      <t>ガツ</t>
    </rPh>
    <rPh sb="58" eb="59">
      <t>ニチ</t>
    </rPh>
    <rPh sb="59" eb="61">
      <t>ゲンザイ</t>
    </rPh>
    <rPh sb="62" eb="64">
      <t>サイヨウ</t>
    </rPh>
    <rPh sb="64" eb="65">
      <t>シャ</t>
    </rPh>
    <rPh sb="65" eb="66">
      <t>スウ</t>
    </rPh>
    <rPh sb="70" eb="72">
      <t>ヘイセイ</t>
    </rPh>
    <rPh sb="74" eb="76">
      <t>ネンド</t>
    </rPh>
    <rPh sb="76" eb="77">
      <t>ナイ</t>
    </rPh>
    <rPh sb="78" eb="81">
      <t>サイヨウシャ</t>
    </rPh>
    <rPh sb="83" eb="86">
      <t>ソウゴウショク</t>
    </rPh>
    <rPh sb="86" eb="88">
      <t>シケン</t>
    </rPh>
    <rPh sb="89" eb="92">
      <t>インソツシャ</t>
    </rPh>
    <rPh sb="94" eb="95">
      <t>ニン</t>
    </rPh>
    <rPh sb="98" eb="100">
      <t>ジョセイ</t>
    </rPh>
    <rPh sb="101" eb="102">
      <t>ニン</t>
    </rPh>
    <rPh sb="110" eb="113">
      <t>ソウゴウショク</t>
    </rPh>
    <rPh sb="113" eb="115">
      <t>シケン</t>
    </rPh>
    <rPh sb="116" eb="118">
      <t>ダイソツ</t>
    </rPh>
    <rPh sb="118" eb="120">
      <t>テイド</t>
    </rPh>
    <rPh sb="122" eb="123">
      <t>ニン</t>
    </rPh>
    <rPh sb="124" eb="125">
      <t>ドウ</t>
    </rPh>
    <rPh sb="126" eb="127">
      <t>ニン</t>
    </rPh>
    <rPh sb="129" eb="132">
      <t>イッパンショク</t>
    </rPh>
    <rPh sb="132" eb="134">
      <t>シケン</t>
    </rPh>
    <rPh sb="135" eb="137">
      <t>ダイソツ</t>
    </rPh>
    <rPh sb="137" eb="139">
      <t>テイド</t>
    </rPh>
    <rPh sb="143" eb="144">
      <t>ニン</t>
    </rPh>
    <rPh sb="145" eb="146">
      <t>ドウ</t>
    </rPh>
    <rPh sb="148" eb="149">
      <t>ニン</t>
    </rPh>
    <rPh sb="150" eb="151">
      <t>オヨ</t>
    </rPh>
    <rPh sb="152" eb="155">
      <t>イッパンショク</t>
    </rPh>
    <rPh sb="155" eb="157">
      <t>シケン</t>
    </rPh>
    <rPh sb="158" eb="160">
      <t>コウソツ</t>
    </rPh>
    <rPh sb="160" eb="161">
      <t>モノ</t>
    </rPh>
    <rPh sb="163" eb="164">
      <t>ニン</t>
    </rPh>
    <rPh sb="165" eb="166">
      <t>ドウ</t>
    </rPh>
    <rPh sb="167" eb="168">
      <t>ニン</t>
    </rPh>
    <rPh sb="171" eb="172">
      <t>フク</t>
    </rPh>
    <phoneticPr fontId="1"/>
  </si>
  <si>
    <t>Ⅰ種試験</t>
    <rPh sb="1" eb="2">
      <t>シュ</t>
    </rPh>
    <rPh sb="2" eb="4">
      <t>シケン</t>
    </rPh>
    <phoneticPr fontId="4"/>
  </si>
  <si>
    <t>Ⅱ種試験</t>
    <rPh sb="1" eb="2">
      <t>シュ</t>
    </rPh>
    <rPh sb="2" eb="4">
      <t>シケン</t>
    </rPh>
    <phoneticPr fontId="4"/>
  </si>
  <si>
    <t>Ⅲ種試験</t>
    <rPh sb="1" eb="2">
      <t>シュ</t>
    </rPh>
    <rPh sb="2" eb="4">
      <t>シケン</t>
    </rPh>
    <phoneticPr fontId="4"/>
  </si>
  <si>
    <t>昭和
60</t>
    <rPh sb="0" eb="2">
      <t>ショウワ</t>
    </rPh>
    <phoneticPr fontId="4"/>
  </si>
  <si>
    <t>平成
元</t>
    <rPh sb="0" eb="2">
      <t>ヘイセイ</t>
    </rPh>
    <rPh sb="3" eb="4">
      <t>モト</t>
    </rPh>
    <phoneticPr fontId="4"/>
  </si>
  <si>
    <t>平成24</t>
    <rPh sb="0" eb="2">
      <t>ヘイセイ</t>
    </rPh>
    <phoneticPr fontId="1"/>
  </si>
  <si>
    <t>試験名等</t>
    <phoneticPr fontId="6"/>
  </si>
  <si>
    <t>総合職試験</t>
    <rPh sb="0" eb="3">
      <t>ソウゴウショク</t>
    </rPh>
    <rPh sb="3" eb="5">
      <t>シケン</t>
    </rPh>
    <phoneticPr fontId="4"/>
  </si>
  <si>
    <t>一般職試験（大卒程度試験）</t>
    <rPh sb="0" eb="2">
      <t>イッパン</t>
    </rPh>
    <rPh sb="2" eb="3">
      <t>ショク</t>
    </rPh>
    <rPh sb="3" eb="5">
      <t>シケン</t>
    </rPh>
    <rPh sb="6" eb="8">
      <t>ダイソツ</t>
    </rPh>
    <rPh sb="8" eb="10">
      <t>テイド</t>
    </rPh>
    <rPh sb="10" eb="12">
      <t>シケン</t>
    </rPh>
    <phoneticPr fontId="4"/>
  </si>
  <si>
    <t>一般職試験（高卒者試験）</t>
    <rPh sb="0" eb="3">
      <t>イッパンショク</t>
    </rPh>
    <rPh sb="3" eb="5">
      <t>シケン</t>
    </rPh>
    <rPh sb="6" eb="9">
      <t>コウソツシャ</t>
    </rPh>
    <rPh sb="9" eb="11">
      <t>シケン</t>
    </rPh>
    <phoneticPr fontId="4"/>
  </si>
  <si>
    <t>年度</t>
    <phoneticPr fontId="6"/>
  </si>
  <si>
    <t>平成
24</t>
    <rPh sb="0" eb="2">
      <t>ヘイセイ</t>
    </rPh>
    <phoneticPr fontId="4"/>
  </si>
  <si>
    <t>院卒者</t>
    <rPh sb="0" eb="3">
      <t>インソツシャ</t>
    </rPh>
    <phoneticPr fontId="6"/>
  </si>
  <si>
    <t>大卒程度</t>
    <rPh sb="0" eb="1">
      <t>ダイ</t>
    </rPh>
    <rPh sb="1" eb="2">
      <t>ソツ</t>
    </rPh>
    <rPh sb="2" eb="4">
      <t>テイド</t>
    </rPh>
    <phoneticPr fontId="6"/>
  </si>
  <si>
    <t>計</t>
    <rPh sb="0" eb="1">
      <t>ケイ</t>
    </rPh>
    <phoneticPr fontId="6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</si>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</sst>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\(#,##0\)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/>
      <top/>
      <bottom/>
      <diagonal style="thin">
        <color auto="1"/>
      </diagonal>
    </border>
    <border diagonalUp="1">
      <left/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auto="1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176" fontId="5" fillId="0" borderId="4" xfId="2" applyNumberFormat="1" applyFont="1" applyBorder="1" applyAlignment="1"/>
    <xf numFmtId="177" fontId="5" fillId="0" borderId="6" xfId="2" applyNumberFormat="1" applyFont="1" applyBorder="1" applyAlignment="1"/>
    <xf numFmtId="176" fontId="5" fillId="0" borderId="5" xfId="2" applyNumberFormat="1" applyFont="1" applyBorder="1" applyAlignment="1"/>
    <xf numFmtId="176" fontId="5" fillId="0" borderId="4" xfId="2" applyNumberFormat="1" applyFont="1" applyBorder="1">
      <alignment vertical="center"/>
    </xf>
    <xf numFmtId="177" fontId="5" fillId="0" borderId="6" xfId="2" applyNumberFormat="1" applyFont="1" applyBorder="1">
      <alignment vertical="center"/>
    </xf>
    <xf numFmtId="176" fontId="5" fillId="0" borderId="5" xfId="2" applyNumberFormat="1" applyFont="1" applyBorder="1">
      <alignment vertical="center"/>
    </xf>
    <xf numFmtId="177" fontId="5" fillId="0" borderId="5" xfId="2" applyNumberFormat="1" applyFont="1" applyBorder="1">
      <alignment vertical="center"/>
    </xf>
    <xf numFmtId="176" fontId="5" fillId="0" borderId="0" xfId="2" applyNumberFormat="1" applyFont="1">
      <alignment vertical="center"/>
    </xf>
    <xf numFmtId="176" fontId="7" fillId="0" borderId="7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177" fontId="5" fillId="0" borderId="5" xfId="0" applyNumberFormat="1" applyFont="1" applyBorder="1" applyAlignment="1"/>
    <xf numFmtId="177" fontId="5" fillId="0" borderId="6" xfId="0" applyNumberFormat="1" applyFont="1" applyBorder="1" applyAlignment="1"/>
    <xf numFmtId="177" fontId="5" fillId="0" borderId="7" xfId="0" applyNumberFormat="1" applyFont="1" applyBorder="1">
      <alignment vertical="center"/>
    </xf>
    <xf numFmtId="176" fontId="5" fillId="0" borderId="5" xfId="0" applyNumberFormat="1" applyFont="1" applyBorder="1" applyAlignment="1"/>
    <xf numFmtId="177" fontId="5" fillId="0" borderId="5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0" fontId="5" fillId="0" borderId="11" xfId="0" applyFont="1" applyBorder="1">
      <alignment vertical="center"/>
    </xf>
    <xf numFmtId="177" fontId="5" fillId="0" borderId="0" xfId="0" applyNumberFormat="1" applyFont="1">
      <alignment vertical="center"/>
    </xf>
    <xf numFmtId="176" fontId="7" fillId="0" borderId="7" xfId="0" applyNumberFormat="1" applyFont="1" applyBorder="1" applyAlignment="1">
      <alignment horizontal="distributed" vertical="center" indent="6"/>
    </xf>
    <xf numFmtId="0" fontId="7" fillId="0" borderId="0" xfId="0" applyFont="1" applyAlignment="1">
      <alignment horizontal="center" vertical="center"/>
    </xf>
    <xf numFmtId="177" fontId="5" fillId="0" borderId="7" xfId="0" applyNumberFormat="1" applyFont="1" applyBorder="1" applyAlignment="1"/>
    <xf numFmtId="0" fontId="5" fillId="0" borderId="11" xfId="0" applyFont="1" applyBorder="1" applyAlignment="1"/>
    <xf numFmtId="177" fontId="5" fillId="0" borderId="15" xfId="0" applyNumberFormat="1" applyFont="1" applyBorder="1" applyAlignment="1"/>
    <xf numFmtId="0" fontId="5" fillId="0" borderId="0" xfId="0" applyFont="1" applyAlignment="1"/>
    <xf numFmtId="177" fontId="5" fillId="0" borderId="0" xfId="0" applyNumberFormat="1" applyFont="1" applyAlignment="1"/>
    <xf numFmtId="176" fontId="5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0" fontId="5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0" fontId="7" fillId="2" borderId="13" xfId="0" applyFont="1" applyFill="1" applyBorder="1" applyAlignment="1"/>
    <xf numFmtId="0" fontId="7" fillId="2" borderId="10" xfId="0" applyFont="1" applyFill="1" applyBorder="1" applyAlignment="1">
      <alignment vertical="top"/>
    </xf>
    <xf numFmtId="176" fontId="5" fillId="0" borderId="4" xfId="0" applyNumberFormat="1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38" fontId="5" fillId="0" borderId="0" xfId="3" applyFont="1">
      <alignment vertical="center"/>
    </xf>
    <xf numFmtId="38" fontId="7" fillId="0" borderId="0" xfId="3" applyFont="1">
      <alignment vertical="center"/>
    </xf>
    <xf numFmtId="38" fontId="5" fillId="4" borderId="0" xfId="3" applyFont="1" applyFill="1">
      <alignment vertical="center"/>
    </xf>
    <xf numFmtId="177" fontId="5" fillId="0" borderId="11" xfId="0" applyNumberFormat="1" applyFont="1" applyBorder="1">
      <alignment vertical="center"/>
    </xf>
    <xf numFmtId="38" fontId="10" fillId="0" borderId="0" xfId="3" applyFont="1" applyAlignment="1">
      <alignment horizontal="right" vertical="center" shrinkToFit="1"/>
    </xf>
    <xf numFmtId="177" fontId="5" fillId="0" borderId="15" xfId="0" applyNumberFormat="1" applyFont="1" applyBorder="1">
      <alignment vertical="center"/>
    </xf>
    <xf numFmtId="176" fontId="5" fillId="0" borderId="4" xfId="0" applyNumberFormat="1" applyFont="1" applyBorder="1" applyAlignment="1"/>
    <xf numFmtId="176" fontId="5" fillId="0" borderId="5" xfId="2" applyNumberFormat="1" applyFont="1" applyFill="1" applyBorder="1" applyAlignment="1"/>
    <xf numFmtId="177" fontId="5" fillId="0" borderId="6" xfId="2" applyNumberFormat="1" applyFont="1" applyFill="1" applyBorder="1" applyAlignment="1"/>
    <xf numFmtId="176" fontId="5" fillId="0" borderId="5" xfId="2" applyNumberFormat="1" applyFont="1" applyFill="1" applyBorder="1">
      <alignment vertical="center"/>
    </xf>
    <xf numFmtId="177" fontId="5" fillId="0" borderId="6" xfId="2" applyNumberFormat="1" applyFont="1" applyFill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4" xfId="2" applyNumberFormat="1" applyFont="1" applyFill="1" applyBorder="1" applyAlignment="1">
      <alignment vertical="center"/>
    </xf>
    <xf numFmtId="177" fontId="5" fillId="0" borderId="6" xfId="2" applyNumberFormat="1" applyFont="1" applyFill="1" applyBorder="1" applyAlignment="1">
      <alignment vertical="center"/>
    </xf>
    <xf numFmtId="176" fontId="5" fillId="0" borderId="13" xfId="0" applyNumberFormat="1" applyFont="1" applyBorder="1">
      <alignment vertical="center"/>
    </xf>
    <xf numFmtId="38" fontId="5" fillId="3" borderId="8" xfId="3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176" fontId="7" fillId="0" borderId="9" xfId="2" applyNumberFormat="1" applyFont="1" applyBorder="1" applyAlignment="1"/>
    <xf numFmtId="177" fontId="7" fillId="0" borderId="1" xfId="0" applyNumberFormat="1" applyFont="1" applyBorder="1" applyAlignment="1"/>
    <xf numFmtId="176" fontId="7" fillId="0" borderId="9" xfId="0" applyNumberFormat="1" applyFont="1" applyBorder="1" applyAlignment="1"/>
    <xf numFmtId="177" fontId="7" fillId="0" borderId="10" xfId="0" applyNumberFormat="1" applyFont="1" applyBorder="1" applyAlignment="1"/>
    <xf numFmtId="38" fontId="5" fillId="3" borderId="8" xfId="3" applyFont="1" applyFill="1" applyBorder="1" applyAlignment="1">
      <alignment horizontal="right" vertical="center"/>
    </xf>
    <xf numFmtId="176" fontId="5" fillId="0" borderId="4" xfId="2" applyNumberFormat="1" applyFont="1" applyFill="1" applyBorder="1" applyAlignment="1"/>
    <xf numFmtId="176" fontId="7" fillId="0" borderId="9" xfId="2" applyNumberFormat="1" applyFont="1" applyFill="1" applyBorder="1" applyAlignment="1"/>
    <xf numFmtId="176" fontId="5" fillId="0" borderId="4" xfId="0" applyNumberFormat="1" applyFont="1" applyBorder="1" applyAlignment="1">
      <alignment horizontal="right"/>
    </xf>
    <xf numFmtId="177" fontId="5" fillId="0" borderId="6" xfId="0" applyNumberFormat="1" applyFont="1" applyBorder="1" applyAlignment="1">
      <alignment horizontal="right"/>
    </xf>
    <xf numFmtId="176" fontId="5" fillId="0" borderId="5" xfId="0" applyNumberFormat="1" applyFont="1" applyBorder="1" applyAlignment="1">
      <alignment horizontal="right"/>
    </xf>
    <xf numFmtId="176" fontId="7" fillId="0" borderId="9" xfId="0" applyNumberFormat="1" applyFont="1" applyBorder="1" applyAlignment="1">
      <alignment horizontal="right"/>
    </xf>
    <xf numFmtId="177" fontId="7" fillId="0" borderId="10" xfId="0" applyNumberFormat="1" applyFont="1" applyBorder="1" applyAlignment="1">
      <alignment horizontal="right"/>
    </xf>
    <xf numFmtId="0" fontId="7" fillId="3" borderId="8" xfId="0" applyFont="1" applyFill="1" applyBorder="1" applyAlignment="1">
      <alignment horizontal="center" vertical="center"/>
    </xf>
    <xf numFmtId="176" fontId="5" fillId="0" borderId="4" xfId="2" applyNumberFormat="1" applyFont="1" applyFill="1" applyBorder="1" applyAlignment="1">
      <alignment horizontal="right"/>
    </xf>
    <xf numFmtId="177" fontId="5" fillId="0" borderId="5" xfId="0" applyNumberFormat="1" applyFont="1" applyBorder="1" applyAlignment="1">
      <alignment horizontal="right"/>
    </xf>
    <xf numFmtId="176" fontId="5" fillId="0" borderId="5" xfId="2" applyNumberFormat="1" applyFont="1" applyFill="1" applyBorder="1" applyAlignment="1">
      <alignment horizontal="right"/>
    </xf>
    <xf numFmtId="176" fontId="7" fillId="0" borderId="9" xfId="2" applyNumberFormat="1" applyFont="1" applyFill="1" applyBorder="1" applyAlignment="1">
      <alignment horizontal="right"/>
    </xf>
    <xf numFmtId="177" fontId="7" fillId="0" borderId="1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right"/>
    </xf>
    <xf numFmtId="176" fontId="12" fillId="0" borderId="9" xfId="0" applyNumberFormat="1" applyFont="1" applyBorder="1" applyAlignment="1">
      <alignment horizontal="right"/>
    </xf>
    <xf numFmtId="177" fontId="12" fillId="0" borderId="10" xfId="0" applyNumberFormat="1" applyFont="1" applyBorder="1" applyAlignment="1">
      <alignment horizontal="right"/>
    </xf>
    <xf numFmtId="176" fontId="5" fillId="0" borderId="12" xfId="0" applyNumberFormat="1" applyFont="1" applyBorder="1" applyAlignment="1">
      <alignment horizontal="right"/>
    </xf>
    <xf numFmtId="177" fontId="5" fillId="0" borderId="12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76" fontId="7" fillId="3" borderId="4" xfId="0" applyNumberFormat="1" applyFont="1" applyFill="1" applyBorder="1" applyAlignment="1">
      <alignment horizontal="center" vertical="center"/>
    </xf>
    <xf numFmtId="176" fontId="7" fillId="3" borderId="6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7" fillId="3" borderId="4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177" fontId="5" fillId="0" borderId="3" xfId="0" applyNumberFormat="1" applyFont="1" applyBorder="1">
      <alignment vertical="center"/>
    </xf>
    <xf numFmtId="177" fontId="5" fillId="0" borderId="11" xfId="0" applyNumberFormat="1" applyFont="1" applyBorder="1">
      <alignment vertical="center"/>
    </xf>
    <xf numFmtId="177" fontId="5" fillId="0" borderId="10" xfId="0" applyNumberFormat="1" applyFont="1" applyBorder="1">
      <alignment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177" fontId="5" fillId="0" borderId="3" xfId="2" applyNumberFormat="1" applyFont="1" applyBorder="1" applyAlignment="1">
      <alignment vertical="center"/>
    </xf>
    <xf numFmtId="177" fontId="5" fillId="0" borderId="11" xfId="2" applyNumberFormat="1" applyFont="1" applyBorder="1" applyAlignment="1">
      <alignment vertical="center"/>
    </xf>
    <xf numFmtId="177" fontId="5" fillId="0" borderId="10" xfId="2" applyNumberFormat="1" applyFont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177" fontId="5" fillId="0" borderId="12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177" fontId="5" fillId="0" borderId="1" xfId="2" applyNumberFormat="1" applyFont="1" applyFill="1" applyBorder="1" applyAlignment="1">
      <alignment vertical="center"/>
    </xf>
    <xf numFmtId="176" fontId="5" fillId="0" borderId="12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Border="1">
      <alignment vertical="center"/>
    </xf>
    <xf numFmtId="177" fontId="5" fillId="0" borderId="12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177" fontId="5" fillId="0" borderId="1" xfId="0" applyNumberFormat="1" applyFont="1" applyBorder="1">
      <alignment vertical="center"/>
    </xf>
    <xf numFmtId="176" fontId="5" fillId="0" borderId="2" xfId="2" applyNumberFormat="1" applyFont="1" applyBorder="1" applyAlignment="1">
      <alignment vertical="center"/>
    </xf>
    <xf numFmtId="176" fontId="5" fillId="0" borderId="15" xfId="2" applyNumberFormat="1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5" fillId="0" borderId="12" xfId="2" applyNumberFormat="1" applyFont="1" applyBorder="1" applyAlignment="1">
      <alignment vertical="center"/>
    </xf>
    <xf numFmtId="176" fontId="5" fillId="0" borderId="0" xfId="2" applyNumberFormat="1" applyFont="1" applyBorder="1" applyAlignment="1">
      <alignment vertical="center"/>
    </xf>
    <xf numFmtId="176" fontId="5" fillId="0" borderId="1" xfId="2" applyNumberFormat="1" applyFont="1" applyBorder="1" applyAlignment="1">
      <alignment vertical="center"/>
    </xf>
    <xf numFmtId="178" fontId="13" fillId="0" borderId="16" xfId="0" applyNumberFormat="1" applyFont="1" applyBorder="1" applyAlignment="1">
      <alignment horizontal="center" vertical="center"/>
    </xf>
    <xf numFmtId="178" fontId="13" fillId="0" borderId="17" xfId="0" applyNumberFormat="1" applyFont="1" applyBorder="1" applyAlignment="1">
      <alignment horizontal="center" vertical="center"/>
    </xf>
    <xf numFmtId="178" fontId="13" fillId="0" borderId="18" xfId="0" applyNumberFormat="1" applyFont="1" applyBorder="1" applyAlignment="1">
      <alignment horizontal="center" vertical="center"/>
    </xf>
    <xf numFmtId="178" fontId="13" fillId="0" borderId="19" xfId="0" applyNumberFormat="1" applyFont="1" applyBorder="1" applyAlignment="1">
      <alignment horizontal="center" vertical="center"/>
    </xf>
    <xf numFmtId="178" fontId="13" fillId="0" borderId="20" xfId="0" applyNumberFormat="1" applyFont="1" applyBorder="1" applyAlignment="1">
      <alignment horizontal="center" vertical="center"/>
    </xf>
    <xf numFmtId="178" fontId="13" fillId="0" borderId="21" xfId="0" applyNumberFormat="1" applyFont="1" applyBorder="1" applyAlignment="1">
      <alignment horizontal="center" vertical="center"/>
    </xf>
    <xf numFmtId="38" fontId="0" fillId="0" borderId="4" xfId="3" applyFont="1" applyBorder="1" applyAlignment="1">
      <alignment horizontal="right" vertical="center"/>
    </xf>
    <xf numFmtId="177" fontId="0" fillId="0" borderId="6" xfId="3" applyNumberFormat="1" applyFont="1" applyBorder="1" applyAlignment="1">
      <alignment horizontal="right" vertical="center"/>
    </xf>
    <xf numFmtId="0" fontId="7" fillId="3" borderId="14" xfId="0" applyFont="1" applyFill="1" applyBorder="1" applyAlignment="1">
      <alignment horizontal="center" vertical="center" wrapText="1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38" fontId="0" fillId="0" borderId="2" xfId="3" applyFont="1" applyBorder="1" applyAlignment="1">
      <alignment horizontal="right" vertical="center"/>
    </xf>
    <xf numFmtId="38" fontId="0" fillId="0" borderId="15" xfId="3" applyFont="1" applyBorder="1" applyAlignment="1">
      <alignment horizontal="right" vertical="center"/>
    </xf>
    <xf numFmtId="38" fontId="0" fillId="0" borderId="9" xfId="3" applyFont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76" fontId="7" fillId="3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77" fontId="5" fillId="0" borderId="3" xfId="2" applyNumberFormat="1" applyFont="1" applyFill="1" applyBorder="1" applyAlignment="1">
      <alignment horizontal="center" vertical="center"/>
    </xf>
    <xf numFmtId="177" fontId="5" fillId="0" borderId="11" xfId="2" applyNumberFormat="1" applyFont="1" applyFill="1" applyBorder="1" applyAlignment="1">
      <alignment horizontal="center" vertical="center"/>
    </xf>
    <xf numFmtId="177" fontId="5" fillId="0" borderId="10" xfId="2" applyNumberFormat="1" applyFont="1" applyFill="1" applyBorder="1" applyAlignment="1">
      <alignment horizontal="center" vertical="center"/>
    </xf>
    <xf numFmtId="176" fontId="5" fillId="0" borderId="2" xfId="2" applyNumberFormat="1" applyFont="1" applyBorder="1" applyAlignment="1">
      <alignment horizontal="right" vertical="center"/>
    </xf>
    <xf numFmtId="176" fontId="5" fillId="0" borderId="15" xfId="2" applyNumberFormat="1" applyFont="1" applyBorder="1" applyAlignment="1">
      <alignment horizontal="right" vertical="center"/>
    </xf>
    <xf numFmtId="176" fontId="5" fillId="0" borderId="9" xfId="2" applyNumberFormat="1" applyFont="1" applyBorder="1" applyAlignment="1">
      <alignment horizontal="right" vertical="center"/>
    </xf>
    <xf numFmtId="176" fontId="5" fillId="0" borderId="2" xfId="2" applyNumberFormat="1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horizontal="right" vertical="center"/>
    </xf>
    <xf numFmtId="176" fontId="5" fillId="0" borderId="9" xfId="2" applyNumberFormat="1" applyFont="1" applyFill="1" applyBorder="1" applyAlignment="1">
      <alignment horizontal="right" vertical="center"/>
    </xf>
    <xf numFmtId="177" fontId="5" fillId="0" borderId="3" xfId="2" applyNumberFormat="1" applyFont="1" applyFill="1" applyBorder="1" applyAlignment="1">
      <alignment horizontal="right" vertical="center"/>
    </xf>
    <xf numFmtId="177" fontId="5" fillId="0" borderId="11" xfId="2" applyNumberFormat="1" applyFont="1" applyFill="1" applyBorder="1" applyAlignment="1">
      <alignment horizontal="right" vertical="center"/>
    </xf>
    <xf numFmtId="177" fontId="5" fillId="0" borderId="10" xfId="2" applyNumberFormat="1" applyFont="1" applyFill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top"/>
    </xf>
    <xf numFmtId="0" fontId="7" fillId="2" borderId="3" xfId="0" applyFont="1" applyFill="1" applyBorder="1" applyAlignment="1">
      <alignment horizontal="right" vertical="top"/>
    </xf>
    <xf numFmtId="0" fontId="7" fillId="2" borderId="8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77" fontId="5" fillId="0" borderId="11" xfId="2" applyNumberFormat="1" applyFont="1" applyBorder="1" applyAlignment="1">
      <alignment horizontal="right" vertical="center"/>
    </xf>
    <xf numFmtId="177" fontId="5" fillId="0" borderId="10" xfId="2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38" fontId="5" fillId="0" borderId="2" xfId="3" applyFont="1" applyFill="1" applyBorder="1" applyAlignment="1">
      <alignment horizontal="right" vertical="center"/>
    </xf>
    <xf numFmtId="38" fontId="5" fillId="0" borderId="15" xfId="3" applyFont="1" applyFill="1" applyBorder="1" applyAlignment="1">
      <alignment horizontal="right" vertical="center"/>
    </xf>
    <xf numFmtId="38" fontId="5" fillId="0" borderId="9" xfId="3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11" xfId="3" applyNumberFormat="1" applyFont="1" applyFill="1" applyBorder="1" applyAlignment="1">
      <alignment horizontal="right" vertical="center"/>
    </xf>
    <xf numFmtId="177" fontId="5" fillId="0" borderId="10" xfId="3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38" fontId="5" fillId="0" borderId="4" xfId="3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0" fontId="7" fillId="3" borderId="14" xfId="0" applyFont="1" applyFill="1" applyBorder="1" applyAlignment="1">
      <alignment horizontal="center" vertical="center" shrinkToFit="1"/>
    </xf>
    <xf numFmtId="177" fontId="0" fillId="0" borderId="12" xfId="3" applyNumberFormat="1" applyFont="1" applyBorder="1" applyAlignment="1">
      <alignment horizontal="right" vertical="center"/>
    </xf>
    <xf numFmtId="177" fontId="0" fillId="0" borderId="0" xfId="3" applyNumberFormat="1" applyFont="1" applyBorder="1" applyAlignment="1">
      <alignment horizontal="right" vertical="center"/>
    </xf>
    <xf numFmtId="177" fontId="0" fillId="0" borderId="1" xfId="3" applyNumberFormat="1" applyFont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8" xfId="0" applyFont="1" applyFill="1" applyBorder="1" applyAlignment="1">
      <alignment horizontal="center" vertical="center" wrapText="1" shrinkToFit="1"/>
    </xf>
    <xf numFmtId="177" fontId="0" fillId="0" borderId="3" xfId="3" applyNumberFormat="1" applyFont="1" applyBorder="1" applyAlignment="1">
      <alignment horizontal="right" vertical="center"/>
    </xf>
    <xf numFmtId="177" fontId="0" fillId="0" borderId="11" xfId="3" applyNumberFormat="1" applyFont="1" applyBorder="1" applyAlignment="1">
      <alignment horizontal="right" vertical="center"/>
    </xf>
    <xf numFmtId="177" fontId="0" fillId="0" borderId="10" xfId="3" applyNumberFormat="1" applyFont="1" applyBorder="1" applyAlignment="1">
      <alignment horizontal="right" vertical="center"/>
    </xf>
    <xf numFmtId="38" fontId="0" fillId="0" borderId="12" xfId="3" applyFont="1" applyBorder="1" applyAlignment="1">
      <alignment horizontal="right" vertical="center"/>
    </xf>
    <xf numFmtId="38" fontId="0" fillId="0" borderId="0" xfId="3" applyFont="1" applyBorder="1" applyAlignment="1">
      <alignment horizontal="right" vertical="center"/>
    </xf>
    <xf numFmtId="38" fontId="0" fillId="0" borderId="1" xfId="3" applyFont="1" applyBorder="1" applyAlignment="1">
      <alignment horizontal="right" vertical="center"/>
    </xf>
    <xf numFmtId="176" fontId="5" fillId="5" borderId="2" xfId="0" applyNumberFormat="1" applyFont="1" applyFill="1" applyBorder="1" applyAlignment="1">
      <alignment horizontal="right" vertical="center"/>
    </xf>
    <xf numFmtId="176" fontId="5" fillId="5" borderId="15" xfId="0" applyNumberFormat="1" applyFont="1" applyFill="1" applyBorder="1" applyAlignment="1">
      <alignment horizontal="right" vertical="center"/>
    </xf>
    <xf numFmtId="176" fontId="5" fillId="5" borderId="9" xfId="0" applyNumberFormat="1" applyFont="1" applyFill="1" applyBorder="1" applyAlignment="1">
      <alignment horizontal="right" vertical="center"/>
    </xf>
    <xf numFmtId="177" fontId="5" fillId="5" borderId="3" xfId="0" applyNumberFormat="1" applyFont="1" applyFill="1" applyBorder="1" applyAlignment="1">
      <alignment horizontal="right" vertical="center"/>
    </xf>
    <xf numFmtId="177" fontId="5" fillId="5" borderId="11" xfId="0" applyNumberFormat="1" applyFont="1" applyFill="1" applyBorder="1" applyAlignment="1">
      <alignment horizontal="right" vertical="center"/>
    </xf>
    <xf numFmtId="177" fontId="5" fillId="5" borderId="10" xfId="0" applyNumberFormat="1" applyFont="1" applyFill="1" applyBorder="1" applyAlignment="1">
      <alignment horizontal="right" vertical="center"/>
    </xf>
    <xf numFmtId="176" fontId="5" fillId="5" borderId="12" xfId="0" applyNumberFormat="1" applyFont="1" applyFill="1" applyBorder="1" applyAlignment="1">
      <alignment horizontal="right" vertical="center"/>
    </xf>
    <xf numFmtId="176" fontId="5" fillId="5" borderId="0" xfId="0" applyNumberFormat="1" applyFont="1" applyFill="1" applyAlignment="1">
      <alignment horizontal="right" vertical="center"/>
    </xf>
    <xf numFmtId="176" fontId="5" fillId="5" borderId="1" xfId="0" applyNumberFormat="1" applyFont="1" applyFill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38" fontId="0" fillId="0" borderId="0" xfId="3" applyFont="1" applyAlignment="1">
      <alignment horizontal="right" vertical="center"/>
    </xf>
    <xf numFmtId="177" fontId="0" fillId="0" borderId="0" xfId="3" applyNumberFormat="1" applyFont="1" applyAlignment="1">
      <alignment horizontal="right" vertical="center"/>
    </xf>
    <xf numFmtId="38" fontId="5" fillId="5" borderId="0" xfId="3" applyFont="1" applyFill="1">
      <alignment vertical="center"/>
    </xf>
    <xf numFmtId="0" fontId="5" fillId="5" borderId="0" xfId="0" applyFont="1" applyFill="1">
      <alignment vertical="center"/>
    </xf>
    <xf numFmtId="38" fontId="7" fillId="5" borderId="0" xfId="3" applyFont="1" applyFill="1">
      <alignment vertical="center"/>
    </xf>
    <xf numFmtId="0" fontId="7" fillId="5" borderId="0" xfId="0" applyFont="1" applyFill="1">
      <alignment vertical="center"/>
    </xf>
    <xf numFmtId="0" fontId="5" fillId="5" borderId="0" xfId="0" applyFont="1" applyFill="1" applyAlignment="1">
      <alignment horizontal="center" vertical="center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0000FF"/>
      <color rgb="FFFFFFCC"/>
      <color rgb="FFFF99CC"/>
      <color rgb="FF00FFFF"/>
      <color rgb="FFFFCCFF"/>
      <color rgb="FFFF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0</xdr:col>
      <xdr:colOff>495300</xdr:colOff>
      <xdr:row>3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C5866A2-E255-4B4B-BD9A-355036600B5F}"/>
            </a:ext>
          </a:extLst>
        </xdr:cNvPr>
        <xdr:cNvCxnSpPr/>
      </xdr:nvCxnSpPr>
      <xdr:spPr>
        <a:xfrm>
          <a:off x="6350" y="15316200"/>
          <a:ext cx="441325" cy="215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495300</xdr:colOff>
      <xdr:row>3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8E9CC76-9A4A-4E79-9F9F-5E16E71F1FFF}"/>
            </a:ext>
          </a:extLst>
        </xdr:cNvPr>
        <xdr:cNvCxnSpPr/>
      </xdr:nvCxnSpPr>
      <xdr:spPr>
        <a:xfrm>
          <a:off x="6350" y="15316200"/>
          <a:ext cx="441325" cy="215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FF"/>
    <pageSetUpPr fitToPage="1"/>
  </sheetPr>
  <dimension ref="A1:AI58"/>
  <sheetViews>
    <sheetView view="pageBreakPreview" zoomScale="75" zoomScaleNormal="75" zoomScaleSheetLayoutView="75" workbookViewId="0"/>
  </sheetViews>
  <sheetFormatPr defaultColWidth="9" defaultRowHeight="13" x14ac:dyDescent="0.2"/>
  <cols>
    <col min="1" max="1" width="6.453125" style="11" customWidth="1"/>
    <col min="2" max="2" width="6.54296875" style="11" customWidth="1"/>
    <col min="3" max="3" width="9.1796875" style="8" customWidth="1"/>
    <col min="4" max="4" width="7.54296875" style="28" customWidth="1"/>
    <col min="5" max="5" width="9.1796875" style="28" customWidth="1"/>
    <col min="6" max="6" width="7.54296875" style="28" customWidth="1"/>
    <col min="7" max="7" width="9.1796875" style="28" customWidth="1"/>
    <col min="8" max="8" width="7.54296875" style="28" customWidth="1"/>
    <col min="9" max="9" width="3.54296875" style="28" customWidth="1"/>
    <col min="10" max="10" width="6.54296875" style="11" customWidth="1"/>
    <col min="11" max="11" width="9.1796875" style="28" customWidth="1"/>
    <col min="12" max="12" width="7.54296875" style="28" customWidth="1"/>
    <col min="13" max="13" width="9.1796875" style="28" customWidth="1"/>
    <col min="14" max="14" width="7.54296875" style="28" customWidth="1"/>
    <col min="15" max="15" width="9.1796875" style="28" customWidth="1"/>
    <col min="16" max="16" width="7.54296875" style="28" customWidth="1"/>
    <col min="17" max="17" width="3.54296875" style="11" customWidth="1"/>
    <col min="18" max="18" width="6.54296875" style="11" customWidth="1"/>
    <col min="19" max="19" width="9.1796875" style="11" customWidth="1"/>
    <col min="20" max="20" width="7.54296875" style="11" customWidth="1"/>
    <col min="21" max="21" width="9.1796875" style="11" customWidth="1"/>
    <col min="22" max="22" width="7.54296875" style="11" customWidth="1"/>
    <col min="23" max="23" width="9.1796875" style="28" customWidth="1"/>
    <col min="24" max="24" width="7.54296875" style="28" customWidth="1"/>
    <col min="25" max="25" width="11" style="37" customWidth="1"/>
    <col min="26" max="26" width="12.1796875" style="11" bestFit="1" customWidth="1"/>
    <col min="27" max="27" width="14.54296875" style="11" bestFit="1" customWidth="1"/>
    <col min="28" max="16384" width="9" style="11"/>
  </cols>
  <sheetData>
    <row r="1" spans="1:28" ht="34.5" customHeight="1" x14ac:dyDescent="0.2">
      <c r="A1" s="83"/>
      <c r="B1" s="31"/>
      <c r="C1" s="32" t="s">
        <v>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29"/>
      <c r="X1" s="29"/>
    </row>
    <row r="2" spans="1:28" ht="18" customHeight="1" x14ac:dyDescent="0.2">
      <c r="C2" s="11"/>
      <c r="D2" s="11"/>
      <c r="E2" s="30"/>
      <c r="F2" s="30"/>
      <c r="G2" s="99"/>
      <c r="H2" s="99"/>
      <c r="I2" s="11"/>
      <c r="K2" s="11"/>
      <c r="L2" s="11"/>
      <c r="M2" s="30"/>
      <c r="N2" s="30"/>
      <c r="O2" s="99"/>
      <c r="P2" s="99"/>
      <c r="U2" s="30"/>
      <c r="V2" s="30"/>
      <c r="W2" s="99"/>
      <c r="X2" s="99"/>
    </row>
    <row r="3" spans="1:28" s="10" customFormat="1" ht="18" customHeight="1" x14ac:dyDescent="0.2">
      <c r="A3" s="88" t="s">
        <v>1</v>
      </c>
      <c r="B3" s="89"/>
      <c r="C3" s="92" t="s">
        <v>2</v>
      </c>
      <c r="D3" s="93"/>
      <c r="E3" s="93"/>
      <c r="F3" s="93"/>
      <c r="G3" s="93"/>
      <c r="H3" s="94"/>
      <c r="I3" s="9"/>
      <c r="J3" s="95" t="s">
        <v>1</v>
      </c>
      <c r="K3" s="92" t="s">
        <v>3</v>
      </c>
      <c r="L3" s="93"/>
      <c r="M3" s="93"/>
      <c r="N3" s="93"/>
      <c r="O3" s="93"/>
      <c r="P3" s="94"/>
      <c r="R3" s="95" t="s">
        <v>1</v>
      </c>
      <c r="S3" s="92" t="s">
        <v>4</v>
      </c>
      <c r="T3" s="93"/>
      <c r="U3" s="93"/>
      <c r="V3" s="93"/>
      <c r="W3" s="93"/>
      <c r="X3" s="94"/>
      <c r="Y3" s="38"/>
    </row>
    <row r="4" spans="1:28" s="10" customFormat="1" ht="18" customHeight="1" x14ac:dyDescent="0.2">
      <c r="A4" s="90"/>
      <c r="B4" s="91"/>
      <c r="C4" s="86" t="s">
        <v>5</v>
      </c>
      <c r="D4" s="87"/>
      <c r="E4" s="86" t="s">
        <v>6</v>
      </c>
      <c r="F4" s="87"/>
      <c r="G4" s="86" t="s">
        <v>7</v>
      </c>
      <c r="H4" s="87"/>
      <c r="I4" s="9"/>
      <c r="J4" s="96"/>
      <c r="K4" s="86" t="s">
        <v>5</v>
      </c>
      <c r="L4" s="87"/>
      <c r="M4" s="86" t="s">
        <v>6</v>
      </c>
      <c r="N4" s="87"/>
      <c r="O4" s="86" t="s">
        <v>7</v>
      </c>
      <c r="P4" s="87"/>
      <c r="R4" s="96"/>
      <c r="S4" s="86" t="s">
        <v>5</v>
      </c>
      <c r="T4" s="87"/>
      <c r="U4" s="86" t="s">
        <v>6</v>
      </c>
      <c r="V4" s="87"/>
      <c r="W4" s="86" t="s">
        <v>7</v>
      </c>
      <c r="X4" s="87"/>
      <c r="Y4" s="38"/>
    </row>
    <row r="5" spans="1:28" ht="29.25" customHeight="1" x14ac:dyDescent="0.2">
      <c r="A5" s="100" t="s">
        <v>8</v>
      </c>
      <c r="B5" s="101"/>
      <c r="C5" s="1">
        <v>13941</v>
      </c>
      <c r="D5" s="12">
        <v>436</v>
      </c>
      <c r="E5" s="43">
        <v>981</v>
      </c>
      <c r="F5" s="13">
        <v>38</v>
      </c>
      <c r="G5" s="43">
        <v>523</v>
      </c>
      <c r="H5" s="13"/>
      <c r="I5" s="14"/>
      <c r="J5" s="54" t="s">
        <v>8</v>
      </c>
      <c r="K5" s="15">
        <v>11951</v>
      </c>
      <c r="L5" s="13"/>
      <c r="M5" s="15">
        <v>1953</v>
      </c>
      <c r="N5" s="13"/>
      <c r="O5" s="43">
        <v>1116</v>
      </c>
      <c r="P5" s="13"/>
      <c r="R5" s="54" t="s">
        <v>8</v>
      </c>
      <c r="S5" s="1">
        <v>163198</v>
      </c>
      <c r="T5" s="2"/>
      <c r="U5" s="44">
        <v>15287</v>
      </c>
      <c r="V5" s="45"/>
      <c r="W5" s="43">
        <v>6511</v>
      </c>
      <c r="X5" s="13"/>
      <c r="Y5" s="39"/>
    </row>
    <row r="6" spans="1:28" ht="18" customHeight="1" x14ac:dyDescent="0.2">
      <c r="A6" s="84">
        <v>36</v>
      </c>
      <c r="B6" s="85"/>
      <c r="C6" s="4">
        <v>11743</v>
      </c>
      <c r="D6" s="16">
        <v>457</v>
      </c>
      <c r="E6" s="35">
        <v>1133</v>
      </c>
      <c r="F6" s="17">
        <v>74</v>
      </c>
      <c r="G6" s="35">
        <v>642</v>
      </c>
      <c r="H6" s="17"/>
      <c r="I6" s="14"/>
      <c r="J6" s="70">
        <v>36</v>
      </c>
      <c r="K6" s="18">
        <v>10946</v>
      </c>
      <c r="L6" s="17"/>
      <c r="M6" s="18">
        <v>2449</v>
      </c>
      <c r="N6" s="17"/>
      <c r="O6" s="35">
        <v>1507</v>
      </c>
      <c r="P6" s="17"/>
      <c r="Q6" s="19"/>
      <c r="R6" s="70">
        <v>36</v>
      </c>
      <c r="S6" s="4">
        <v>145160</v>
      </c>
      <c r="T6" s="5"/>
      <c r="U6" s="46">
        <v>18582</v>
      </c>
      <c r="V6" s="47"/>
      <c r="W6" s="35">
        <v>8595</v>
      </c>
      <c r="X6" s="17"/>
    </row>
    <row r="7" spans="1:28" ht="18" customHeight="1" x14ac:dyDescent="0.2">
      <c r="A7" s="84">
        <v>37</v>
      </c>
      <c r="B7" s="85"/>
      <c r="C7" s="4">
        <v>14059</v>
      </c>
      <c r="D7" s="16">
        <v>662</v>
      </c>
      <c r="E7" s="35">
        <v>1218</v>
      </c>
      <c r="F7" s="17">
        <v>87</v>
      </c>
      <c r="G7" s="35">
        <v>700</v>
      </c>
      <c r="H7" s="17"/>
      <c r="I7" s="14"/>
      <c r="J7" s="70">
        <v>37</v>
      </c>
      <c r="K7" s="18">
        <v>13789</v>
      </c>
      <c r="L7" s="17"/>
      <c r="M7" s="18">
        <v>2680</v>
      </c>
      <c r="N7" s="17"/>
      <c r="O7" s="35">
        <v>1635</v>
      </c>
      <c r="P7" s="17"/>
      <c r="Q7" s="19"/>
      <c r="R7" s="70">
        <v>37</v>
      </c>
      <c r="S7" s="4">
        <v>151235</v>
      </c>
      <c r="T7" s="5"/>
      <c r="U7" s="46">
        <v>22688</v>
      </c>
      <c r="V7" s="47"/>
      <c r="W7" s="35">
        <v>10646</v>
      </c>
      <c r="X7" s="17"/>
    </row>
    <row r="8" spans="1:28" ht="18" customHeight="1" x14ac:dyDescent="0.2">
      <c r="A8" s="84">
        <v>38</v>
      </c>
      <c r="B8" s="85"/>
      <c r="C8" s="4">
        <v>16329</v>
      </c>
      <c r="D8" s="16">
        <v>801</v>
      </c>
      <c r="E8" s="35">
        <v>1366</v>
      </c>
      <c r="F8" s="17">
        <v>125</v>
      </c>
      <c r="G8" s="35">
        <v>777</v>
      </c>
      <c r="H8" s="17"/>
      <c r="I8" s="14"/>
      <c r="J8" s="70">
        <v>38</v>
      </c>
      <c r="K8" s="18">
        <v>14811</v>
      </c>
      <c r="L8" s="17"/>
      <c r="M8" s="18">
        <v>3062</v>
      </c>
      <c r="N8" s="17"/>
      <c r="O8" s="35">
        <v>1766</v>
      </c>
      <c r="P8" s="17"/>
      <c r="Q8" s="19"/>
      <c r="R8" s="70">
        <v>38</v>
      </c>
      <c r="S8" s="4">
        <v>126999</v>
      </c>
      <c r="T8" s="5"/>
      <c r="U8" s="46">
        <v>25115</v>
      </c>
      <c r="V8" s="47"/>
      <c r="W8" s="35">
        <v>10800</v>
      </c>
      <c r="X8" s="17"/>
    </row>
    <row r="9" spans="1:28" ht="18" customHeight="1" x14ac:dyDescent="0.2">
      <c r="A9" s="84">
        <v>39</v>
      </c>
      <c r="B9" s="85"/>
      <c r="C9" s="4">
        <v>15904</v>
      </c>
      <c r="D9" s="16">
        <v>744</v>
      </c>
      <c r="E9" s="35">
        <v>1434</v>
      </c>
      <c r="F9" s="17">
        <v>119</v>
      </c>
      <c r="G9" s="35">
        <v>814</v>
      </c>
      <c r="H9" s="17"/>
      <c r="I9" s="14"/>
      <c r="J9" s="70">
        <v>39</v>
      </c>
      <c r="K9" s="18">
        <v>15183</v>
      </c>
      <c r="L9" s="17"/>
      <c r="M9" s="18">
        <v>2085</v>
      </c>
      <c r="N9" s="17"/>
      <c r="O9" s="35">
        <v>1196</v>
      </c>
      <c r="P9" s="17"/>
      <c r="Q9" s="19"/>
      <c r="R9" s="70">
        <v>39</v>
      </c>
      <c r="S9" s="4">
        <v>150641</v>
      </c>
      <c r="T9" s="5"/>
      <c r="U9" s="46">
        <v>25505</v>
      </c>
      <c r="V9" s="47"/>
      <c r="W9" s="35">
        <v>9756</v>
      </c>
      <c r="X9" s="17"/>
    </row>
    <row r="10" spans="1:28" ht="18" customHeight="1" x14ac:dyDescent="0.2">
      <c r="A10" s="84">
        <v>40</v>
      </c>
      <c r="B10" s="85"/>
      <c r="C10" s="4">
        <v>21125</v>
      </c>
      <c r="D10" s="16">
        <v>842</v>
      </c>
      <c r="E10" s="35">
        <v>1624</v>
      </c>
      <c r="F10" s="17">
        <v>77</v>
      </c>
      <c r="G10" s="35">
        <v>827</v>
      </c>
      <c r="H10" s="17"/>
      <c r="I10" s="14"/>
      <c r="J10" s="70">
        <v>40</v>
      </c>
      <c r="K10" s="18">
        <v>18670</v>
      </c>
      <c r="L10" s="17"/>
      <c r="M10" s="18">
        <v>2015</v>
      </c>
      <c r="N10" s="17"/>
      <c r="O10" s="35">
        <v>1091</v>
      </c>
      <c r="P10" s="17"/>
      <c r="Q10" s="19"/>
      <c r="R10" s="70">
        <v>40</v>
      </c>
      <c r="S10" s="4">
        <v>205848</v>
      </c>
      <c r="T10" s="5"/>
      <c r="U10" s="46">
        <v>26169</v>
      </c>
      <c r="V10" s="47"/>
      <c r="W10" s="35">
        <v>11238</v>
      </c>
      <c r="X10" s="17"/>
    </row>
    <row r="11" spans="1:28" ht="18" customHeight="1" x14ac:dyDescent="0.2">
      <c r="A11" s="84">
        <v>41</v>
      </c>
      <c r="B11" s="85"/>
      <c r="C11" s="4">
        <v>24799</v>
      </c>
      <c r="D11" s="16">
        <v>811</v>
      </c>
      <c r="E11" s="35">
        <v>1507</v>
      </c>
      <c r="F11" s="17">
        <v>50</v>
      </c>
      <c r="G11" s="35">
        <v>753</v>
      </c>
      <c r="H11" s="17"/>
      <c r="I11" s="14"/>
      <c r="J11" s="70">
        <v>41</v>
      </c>
      <c r="K11" s="18">
        <v>19168</v>
      </c>
      <c r="L11" s="17"/>
      <c r="M11" s="18">
        <v>1910</v>
      </c>
      <c r="N11" s="17"/>
      <c r="O11" s="35">
        <v>1070</v>
      </c>
      <c r="P11" s="17"/>
      <c r="Q11" s="19"/>
      <c r="R11" s="70">
        <v>41</v>
      </c>
      <c r="S11" s="4">
        <v>192099</v>
      </c>
      <c r="T11" s="5"/>
      <c r="U11" s="46">
        <v>22818</v>
      </c>
      <c r="V11" s="47"/>
      <c r="W11" s="35">
        <v>9894</v>
      </c>
      <c r="X11" s="17"/>
    </row>
    <row r="12" spans="1:28" ht="18" customHeight="1" x14ac:dyDescent="0.2">
      <c r="A12" s="84">
        <v>42</v>
      </c>
      <c r="B12" s="85"/>
      <c r="C12" s="4">
        <v>21567</v>
      </c>
      <c r="D12" s="16">
        <v>802</v>
      </c>
      <c r="E12" s="35">
        <v>1364</v>
      </c>
      <c r="F12" s="17">
        <v>52</v>
      </c>
      <c r="G12" s="35">
        <v>667</v>
      </c>
      <c r="H12" s="17"/>
      <c r="I12" s="14"/>
      <c r="J12" s="70">
        <v>42</v>
      </c>
      <c r="K12" s="18">
        <v>19528</v>
      </c>
      <c r="L12" s="17"/>
      <c r="M12" s="18">
        <v>1704</v>
      </c>
      <c r="N12" s="17"/>
      <c r="O12" s="35">
        <v>961</v>
      </c>
      <c r="P12" s="17"/>
      <c r="Q12" s="19"/>
      <c r="R12" s="70">
        <v>42</v>
      </c>
      <c r="S12" s="4">
        <v>167482</v>
      </c>
      <c r="T12" s="5"/>
      <c r="U12" s="46">
        <v>21833</v>
      </c>
      <c r="V12" s="47"/>
      <c r="W12" s="35">
        <v>9006</v>
      </c>
      <c r="X12" s="17"/>
      <c r="Y12" s="41"/>
      <c r="Z12" s="36"/>
    </row>
    <row r="13" spans="1:28" ht="18" customHeight="1" x14ac:dyDescent="0.2">
      <c r="A13" s="84">
        <v>43</v>
      </c>
      <c r="B13" s="85"/>
      <c r="C13" s="4">
        <v>20483</v>
      </c>
      <c r="D13" s="16">
        <v>865</v>
      </c>
      <c r="E13" s="35">
        <v>1313</v>
      </c>
      <c r="F13" s="17">
        <v>37</v>
      </c>
      <c r="G13" s="35">
        <v>630</v>
      </c>
      <c r="H13" s="17"/>
      <c r="I13" s="14"/>
      <c r="J13" s="70">
        <v>43</v>
      </c>
      <c r="K13" s="18">
        <v>20462</v>
      </c>
      <c r="L13" s="17">
        <v>3443</v>
      </c>
      <c r="M13" s="18">
        <v>1739</v>
      </c>
      <c r="N13" s="17">
        <v>137</v>
      </c>
      <c r="O13" s="35">
        <v>891</v>
      </c>
      <c r="P13" s="17"/>
      <c r="Q13" s="19"/>
      <c r="R13" s="70">
        <v>43</v>
      </c>
      <c r="S13" s="4">
        <v>138122</v>
      </c>
      <c r="T13" s="5"/>
      <c r="U13" s="46">
        <v>21319</v>
      </c>
      <c r="V13" s="47"/>
      <c r="W13" s="35">
        <v>8421</v>
      </c>
      <c r="X13" s="17"/>
    </row>
    <row r="14" spans="1:28" ht="18" customHeight="1" x14ac:dyDescent="0.2">
      <c r="A14" s="84">
        <v>44</v>
      </c>
      <c r="B14" s="85"/>
      <c r="C14" s="4">
        <v>17973</v>
      </c>
      <c r="D14" s="16">
        <v>896</v>
      </c>
      <c r="E14" s="35">
        <v>1306</v>
      </c>
      <c r="F14" s="17">
        <v>51</v>
      </c>
      <c r="G14" s="35">
        <v>669</v>
      </c>
      <c r="H14" s="17"/>
      <c r="I14" s="14"/>
      <c r="J14" s="70">
        <v>44</v>
      </c>
      <c r="K14" s="18">
        <v>17711</v>
      </c>
      <c r="L14" s="17">
        <v>3408</v>
      </c>
      <c r="M14" s="18">
        <v>1464</v>
      </c>
      <c r="N14" s="17">
        <v>219</v>
      </c>
      <c r="O14" s="35">
        <v>711</v>
      </c>
      <c r="P14" s="17"/>
      <c r="Q14" s="19"/>
      <c r="R14" s="70">
        <v>44</v>
      </c>
      <c r="S14" s="4">
        <v>129429</v>
      </c>
      <c r="T14" s="5"/>
      <c r="U14" s="46">
        <v>22009</v>
      </c>
      <c r="V14" s="47"/>
      <c r="W14" s="35">
        <v>8318</v>
      </c>
      <c r="X14" s="17"/>
      <c r="Z14" s="37"/>
    </row>
    <row r="15" spans="1:28" ht="18" customHeight="1" x14ac:dyDescent="0.2">
      <c r="A15" s="84">
        <v>45</v>
      </c>
      <c r="B15" s="85"/>
      <c r="C15" s="4">
        <v>17637</v>
      </c>
      <c r="D15" s="16">
        <v>925</v>
      </c>
      <c r="E15" s="35">
        <v>1353</v>
      </c>
      <c r="F15" s="17">
        <v>52</v>
      </c>
      <c r="G15" s="35">
        <v>729</v>
      </c>
      <c r="H15" s="17"/>
      <c r="I15" s="14"/>
      <c r="J15" s="70">
        <v>45</v>
      </c>
      <c r="K15" s="18">
        <v>20185</v>
      </c>
      <c r="L15" s="17">
        <v>4064</v>
      </c>
      <c r="M15" s="18">
        <v>1878</v>
      </c>
      <c r="N15" s="17">
        <v>287</v>
      </c>
      <c r="O15" s="35">
        <v>918</v>
      </c>
      <c r="P15" s="17"/>
      <c r="Q15" s="19"/>
      <c r="R15" s="70">
        <v>45</v>
      </c>
      <c r="S15" s="4">
        <v>124642</v>
      </c>
      <c r="T15" s="5"/>
      <c r="U15" s="46">
        <v>22977</v>
      </c>
      <c r="V15" s="47"/>
      <c r="W15" s="35">
        <v>8353</v>
      </c>
      <c r="X15" s="17"/>
    </row>
    <row r="16" spans="1:28" ht="18" customHeight="1" x14ac:dyDescent="0.2">
      <c r="A16" s="84">
        <v>46</v>
      </c>
      <c r="B16" s="85"/>
      <c r="C16" s="4">
        <v>23532</v>
      </c>
      <c r="D16" s="16">
        <v>1266</v>
      </c>
      <c r="E16" s="35">
        <v>1401</v>
      </c>
      <c r="F16" s="17">
        <v>43</v>
      </c>
      <c r="G16" s="35">
        <v>676</v>
      </c>
      <c r="H16" s="17"/>
      <c r="I16" s="14"/>
      <c r="J16" s="70">
        <v>46</v>
      </c>
      <c r="K16" s="18">
        <v>27851</v>
      </c>
      <c r="L16" s="17">
        <v>5446</v>
      </c>
      <c r="M16" s="18">
        <v>1566</v>
      </c>
      <c r="N16" s="17">
        <v>308</v>
      </c>
      <c r="O16" s="35">
        <v>649</v>
      </c>
      <c r="P16" s="17"/>
      <c r="Q16" s="19"/>
      <c r="R16" s="70">
        <v>46</v>
      </c>
      <c r="S16" s="4">
        <v>132621</v>
      </c>
      <c r="T16" s="5"/>
      <c r="U16" s="46">
        <v>22124</v>
      </c>
      <c r="V16" s="47"/>
      <c r="W16" s="35">
        <v>8046</v>
      </c>
      <c r="X16" s="17"/>
      <c r="Z16" s="37"/>
      <c r="AA16" s="10"/>
      <c r="AB16" s="38"/>
    </row>
    <row r="17" spans="1:24" ht="18" customHeight="1" x14ac:dyDescent="0.2">
      <c r="A17" s="84">
        <v>47</v>
      </c>
      <c r="B17" s="85"/>
      <c r="C17" s="4">
        <v>27429</v>
      </c>
      <c r="D17" s="16">
        <v>1440</v>
      </c>
      <c r="E17" s="35">
        <v>1349</v>
      </c>
      <c r="F17" s="17">
        <v>46</v>
      </c>
      <c r="G17" s="35">
        <v>632</v>
      </c>
      <c r="H17" s="17"/>
      <c r="I17" s="14"/>
      <c r="J17" s="70">
        <v>47</v>
      </c>
      <c r="K17" s="18">
        <v>34820</v>
      </c>
      <c r="L17" s="17">
        <v>7749</v>
      </c>
      <c r="M17" s="18">
        <v>1596</v>
      </c>
      <c r="N17" s="17">
        <v>257</v>
      </c>
      <c r="O17" s="35">
        <v>791</v>
      </c>
      <c r="P17" s="17"/>
      <c r="Q17" s="19"/>
      <c r="R17" s="70">
        <v>47</v>
      </c>
      <c r="S17" s="4">
        <v>149774</v>
      </c>
      <c r="T17" s="5"/>
      <c r="U17" s="46">
        <v>19800</v>
      </c>
      <c r="V17" s="47"/>
      <c r="W17" s="35">
        <v>7239</v>
      </c>
      <c r="X17" s="17"/>
    </row>
    <row r="18" spans="1:24" ht="18" customHeight="1" x14ac:dyDescent="0.2">
      <c r="A18" s="84">
        <v>48</v>
      </c>
      <c r="B18" s="85"/>
      <c r="C18" s="4">
        <v>30129</v>
      </c>
      <c r="D18" s="16">
        <v>1621</v>
      </c>
      <c r="E18" s="35">
        <v>1410</v>
      </c>
      <c r="F18" s="17">
        <v>32</v>
      </c>
      <c r="G18" s="35">
        <v>639</v>
      </c>
      <c r="H18" s="17"/>
      <c r="I18" s="14"/>
      <c r="J18" s="70">
        <v>48</v>
      </c>
      <c r="K18" s="18">
        <v>36967</v>
      </c>
      <c r="L18" s="17">
        <v>8386</v>
      </c>
      <c r="M18" s="18">
        <v>1690</v>
      </c>
      <c r="N18" s="17">
        <v>296</v>
      </c>
      <c r="O18" s="35">
        <v>866</v>
      </c>
      <c r="P18" s="17"/>
      <c r="Q18" s="19"/>
      <c r="R18" s="70">
        <v>48</v>
      </c>
      <c r="S18" s="4">
        <v>125365</v>
      </c>
      <c r="T18" s="5"/>
      <c r="U18" s="46">
        <v>19817</v>
      </c>
      <c r="V18" s="47"/>
      <c r="W18" s="35">
        <v>7450</v>
      </c>
      <c r="X18" s="17"/>
    </row>
    <row r="19" spans="1:24" ht="18" customHeight="1" x14ac:dyDescent="0.2">
      <c r="A19" s="84">
        <v>49</v>
      </c>
      <c r="B19" s="85"/>
      <c r="C19" s="4">
        <v>30688</v>
      </c>
      <c r="D19" s="16">
        <v>1503</v>
      </c>
      <c r="E19" s="35">
        <v>1375</v>
      </c>
      <c r="F19" s="17">
        <v>46</v>
      </c>
      <c r="G19" s="35">
        <v>661</v>
      </c>
      <c r="H19" s="17"/>
      <c r="I19" s="14"/>
      <c r="J19" s="70">
        <v>49</v>
      </c>
      <c r="K19" s="18">
        <v>38877</v>
      </c>
      <c r="L19" s="17">
        <v>8411</v>
      </c>
      <c r="M19" s="18">
        <v>2352</v>
      </c>
      <c r="N19" s="17">
        <v>402</v>
      </c>
      <c r="O19" s="35">
        <v>1021</v>
      </c>
      <c r="P19" s="17"/>
      <c r="Q19" s="19"/>
      <c r="R19" s="70">
        <v>49</v>
      </c>
      <c r="S19" s="4">
        <v>131693</v>
      </c>
      <c r="T19" s="5"/>
      <c r="U19" s="46">
        <v>22538</v>
      </c>
      <c r="V19" s="47"/>
      <c r="W19" s="35">
        <v>7862</v>
      </c>
      <c r="X19" s="17"/>
    </row>
    <row r="20" spans="1:24" ht="18" customHeight="1" x14ac:dyDescent="0.2">
      <c r="A20" s="84">
        <v>50</v>
      </c>
      <c r="B20" s="85"/>
      <c r="C20" s="4">
        <v>37825</v>
      </c>
      <c r="D20" s="16">
        <v>1825</v>
      </c>
      <c r="E20" s="35">
        <v>1206</v>
      </c>
      <c r="F20" s="17">
        <v>34</v>
      </c>
      <c r="G20" s="35">
        <v>619</v>
      </c>
      <c r="H20" s="17"/>
      <c r="I20" s="14"/>
      <c r="J20" s="70">
        <v>50</v>
      </c>
      <c r="K20" s="18">
        <v>47016</v>
      </c>
      <c r="L20" s="17">
        <v>9478</v>
      </c>
      <c r="M20" s="18">
        <v>1622</v>
      </c>
      <c r="N20" s="17">
        <v>212</v>
      </c>
      <c r="O20" s="35">
        <v>811</v>
      </c>
      <c r="P20" s="17"/>
      <c r="Q20" s="19"/>
      <c r="R20" s="70">
        <v>50</v>
      </c>
      <c r="S20" s="4">
        <v>147493</v>
      </c>
      <c r="T20" s="5">
        <v>63695</v>
      </c>
      <c r="U20" s="46">
        <v>17872</v>
      </c>
      <c r="V20" s="47">
        <v>5562</v>
      </c>
      <c r="W20" s="35">
        <v>6811</v>
      </c>
      <c r="X20" s="17"/>
    </row>
    <row r="21" spans="1:24" ht="18" customHeight="1" x14ac:dyDescent="0.2">
      <c r="A21" s="84">
        <v>51</v>
      </c>
      <c r="B21" s="85"/>
      <c r="C21" s="4">
        <v>44518</v>
      </c>
      <c r="D21" s="16">
        <v>2155</v>
      </c>
      <c r="E21" s="35">
        <v>1136</v>
      </c>
      <c r="F21" s="17">
        <v>45</v>
      </c>
      <c r="G21" s="35">
        <v>567</v>
      </c>
      <c r="H21" s="17"/>
      <c r="I21" s="14"/>
      <c r="J21" s="70">
        <v>51</v>
      </c>
      <c r="K21" s="18">
        <v>69463</v>
      </c>
      <c r="L21" s="17">
        <v>14354</v>
      </c>
      <c r="M21" s="18">
        <v>1615</v>
      </c>
      <c r="N21" s="17">
        <v>246</v>
      </c>
      <c r="O21" s="35">
        <v>715</v>
      </c>
      <c r="P21" s="17"/>
      <c r="Q21" s="19"/>
      <c r="R21" s="70">
        <v>51</v>
      </c>
      <c r="S21" s="4">
        <v>154442</v>
      </c>
      <c r="T21" s="5">
        <v>65268</v>
      </c>
      <c r="U21" s="46">
        <v>14472</v>
      </c>
      <c r="V21" s="47">
        <v>4514</v>
      </c>
      <c r="W21" s="35">
        <v>6960</v>
      </c>
      <c r="X21" s="17"/>
    </row>
    <row r="22" spans="1:24" ht="18" customHeight="1" x14ac:dyDescent="0.2">
      <c r="A22" s="84">
        <v>52</v>
      </c>
      <c r="B22" s="85"/>
      <c r="C22" s="4">
        <v>48514</v>
      </c>
      <c r="D22" s="16">
        <v>2502</v>
      </c>
      <c r="E22" s="35">
        <v>1206</v>
      </c>
      <c r="F22" s="17">
        <v>40</v>
      </c>
      <c r="G22" s="35">
        <v>592</v>
      </c>
      <c r="H22" s="17"/>
      <c r="I22" s="14"/>
      <c r="J22" s="70">
        <v>52</v>
      </c>
      <c r="K22" s="18">
        <v>85480</v>
      </c>
      <c r="L22" s="17">
        <v>16547</v>
      </c>
      <c r="M22" s="18">
        <v>1939</v>
      </c>
      <c r="N22" s="17">
        <v>266</v>
      </c>
      <c r="O22" s="35">
        <v>929</v>
      </c>
      <c r="P22" s="17"/>
      <c r="Q22" s="19"/>
      <c r="R22" s="70">
        <v>52</v>
      </c>
      <c r="S22" s="4">
        <v>157694</v>
      </c>
      <c r="T22" s="5">
        <v>62145</v>
      </c>
      <c r="U22" s="46">
        <v>16583</v>
      </c>
      <c r="V22" s="47">
        <v>4500</v>
      </c>
      <c r="W22" s="35">
        <v>8799</v>
      </c>
      <c r="X22" s="17"/>
    </row>
    <row r="23" spans="1:24" ht="18" customHeight="1" x14ac:dyDescent="0.2">
      <c r="A23" s="84">
        <v>53</v>
      </c>
      <c r="B23" s="85"/>
      <c r="C23" s="4">
        <v>55972</v>
      </c>
      <c r="D23" s="16">
        <v>2762</v>
      </c>
      <c r="E23" s="35">
        <v>1311</v>
      </c>
      <c r="F23" s="17">
        <v>43</v>
      </c>
      <c r="G23" s="35">
        <v>645</v>
      </c>
      <c r="H23" s="17"/>
      <c r="I23" s="14"/>
      <c r="J23" s="70">
        <v>53</v>
      </c>
      <c r="K23" s="18">
        <v>98594</v>
      </c>
      <c r="L23" s="17">
        <v>17883</v>
      </c>
      <c r="M23" s="18">
        <v>2783</v>
      </c>
      <c r="N23" s="17">
        <v>349</v>
      </c>
      <c r="O23" s="35">
        <v>1401</v>
      </c>
      <c r="P23" s="17"/>
      <c r="Q23" s="19"/>
      <c r="R23" s="70">
        <v>53</v>
      </c>
      <c r="S23" s="4">
        <v>175383</v>
      </c>
      <c r="T23" s="5">
        <v>65954</v>
      </c>
      <c r="U23" s="46">
        <v>17267</v>
      </c>
      <c r="V23" s="47">
        <v>4956</v>
      </c>
      <c r="W23" s="35">
        <v>9119</v>
      </c>
      <c r="X23" s="17"/>
    </row>
    <row r="24" spans="1:24" ht="18" customHeight="1" x14ac:dyDescent="0.2">
      <c r="A24" s="84">
        <v>54</v>
      </c>
      <c r="B24" s="85"/>
      <c r="C24" s="4">
        <v>51896</v>
      </c>
      <c r="D24" s="16">
        <v>2835</v>
      </c>
      <c r="E24" s="35">
        <v>1265</v>
      </c>
      <c r="F24" s="17">
        <v>41</v>
      </c>
      <c r="G24" s="35">
        <v>615</v>
      </c>
      <c r="H24" s="17"/>
      <c r="I24" s="14"/>
      <c r="J24" s="70">
        <v>54</v>
      </c>
      <c r="K24" s="18">
        <v>92785</v>
      </c>
      <c r="L24" s="17">
        <v>16259</v>
      </c>
      <c r="M24" s="18">
        <v>2976</v>
      </c>
      <c r="N24" s="17">
        <v>327</v>
      </c>
      <c r="O24" s="35">
        <v>1372</v>
      </c>
      <c r="P24" s="17"/>
      <c r="Q24" s="19"/>
      <c r="R24" s="70">
        <v>54</v>
      </c>
      <c r="S24" s="4">
        <v>167378</v>
      </c>
      <c r="T24" s="5">
        <v>61953</v>
      </c>
      <c r="U24" s="46">
        <v>18312</v>
      </c>
      <c r="V24" s="47">
        <v>5207</v>
      </c>
      <c r="W24" s="35">
        <v>9556</v>
      </c>
      <c r="X24" s="17"/>
    </row>
    <row r="25" spans="1:24" ht="18" customHeight="1" x14ac:dyDescent="0.2">
      <c r="A25" s="84">
        <v>55</v>
      </c>
      <c r="B25" s="85"/>
      <c r="C25" s="4">
        <v>45131</v>
      </c>
      <c r="D25" s="16">
        <v>2736</v>
      </c>
      <c r="E25" s="35">
        <v>1254</v>
      </c>
      <c r="F25" s="17">
        <v>40</v>
      </c>
      <c r="G25" s="35">
        <v>614</v>
      </c>
      <c r="H25" s="17"/>
      <c r="I25" s="14"/>
      <c r="J25" s="70">
        <v>55</v>
      </c>
      <c r="K25" s="18">
        <v>80831</v>
      </c>
      <c r="L25" s="17">
        <v>14414</v>
      </c>
      <c r="M25" s="18">
        <v>3267</v>
      </c>
      <c r="N25" s="17">
        <v>317</v>
      </c>
      <c r="O25" s="35">
        <v>1553</v>
      </c>
      <c r="P25" s="17"/>
      <c r="Q25" s="19"/>
      <c r="R25" s="70">
        <v>55</v>
      </c>
      <c r="S25" s="4">
        <v>151564</v>
      </c>
      <c r="T25" s="5">
        <v>56272</v>
      </c>
      <c r="U25" s="46">
        <v>19035</v>
      </c>
      <c r="V25" s="47">
        <v>5535</v>
      </c>
      <c r="W25" s="35">
        <v>10648</v>
      </c>
      <c r="X25" s="17"/>
    </row>
    <row r="26" spans="1:24" ht="18" customHeight="1" x14ac:dyDescent="0.2">
      <c r="A26" s="84">
        <v>56</v>
      </c>
      <c r="B26" s="85"/>
      <c r="C26" s="4">
        <v>40770</v>
      </c>
      <c r="D26" s="16">
        <v>2667</v>
      </c>
      <c r="E26" s="35">
        <v>1361</v>
      </c>
      <c r="F26" s="17">
        <v>56</v>
      </c>
      <c r="G26" s="35">
        <v>648</v>
      </c>
      <c r="H26" s="17"/>
      <c r="I26" s="14"/>
      <c r="J26" s="70">
        <v>56</v>
      </c>
      <c r="K26" s="18">
        <v>69957</v>
      </c>
      <c r="L26" s="17">
        <v>13260</v>
      </c>
      <c r="M26" s="18">
        <v>3428</v>
      </c>
      <c r="N26" s="17">
        <v>435</v>
      </c>
      <c r="O26" s="35">
        <v>1655</v>
      </c>
      <c r="P26" s="17"/>
      <c r="Q26" s="19"/>
      <c r="R26" s="70">
        <v>56</v>
      </c>
      <c r="S26" s="4">
        <v>146365</v>
      </c>
      <c r="T26" s="5">
        <v>55431</v>
      </c>
      <c r="U26" s="46">
        <v>19783</v>
      </c>
      <c r="V26" s="47">
        <v>5611</v>
      </c>
      <c r="W26" s="35">
        <v>10856</v>
      </c>
      <c r="X26" s="17"/>
    </row>
    <row r="27" spans="1:24" ht="18" customHeight="1" x14ac:dyDescent="0.2">
      <c r="A27" s="84">
        <v>57</v>
      </c>
      <c r="B27" s="85"/>
      <c r="C27" s="4">
        <v>36856</v>
      </c>
      <c r="D27" s="16">
        <v>2651</v>
      </c>
      <c r="E27" s="35">
        <v>1383</v>
      </c>
      <c r="F27" s="17">
        <v>49</v>
      </c>
      <c r="G27" s="35">
        <v>618</v>
      </c>
      <c r="H27" s="17"/>
      <c r="I27" s="14"/>
      <c r="J27" s="70">
        <v>57</v>
      </c>
      <c r="K27" s="18">
        <v>70721</v>
      </c>
      <c r="L27" s="17">
        <v>14694</v>
      </c>
      <c r="M27" s="18">
        <v>3665</v>
      </c>
      <c r="N27" s="17">
        <v>437</v>
      </c>
      <c r="O27" s="35">
        <v>1670</v>
      </c>
      <c r="P27" s="17"/>
      <c r="Q27" s="19"/>
      <c r="R27" s="70">
        <v>57</v>
      </c>
      <c r="S27" s="4">
        <v>153510</v>
      </c>
      <c r="T27" s="5">
        <v>59272</v>
      </c>
      <c r="U27" s="46">
        <v>19873</v>
      </c>
      <c r="V27" s="47">
        <v>6339</v>
      </c>
      <c r="W27" s="35">
        <v>10850</v>
      </c>
      <c r="X27" s="17"/>
    </row>
    <row r="28" spans="1:24" ht="18" customHeight="1" x14ac:dyDescent="0.2">
      <c r="A28" s="84">
        <v>58</v>
      </c>
      <c r="B28" s="85"/>
      <c r="C28" s="4">
        <v>34854</v>
      </c>
      <c r="D28" s="16">
        <v>2836</v>
      </c>
      <c r="E28" s="35">
        <v>1478</v>
      </c>
      <c r="F28" s="17">
        <v>73</v>
      </c>
      <c r="G28" s="35">
        <v>655</v>
      </c>
      <c r="H28" s="17"/>
      <c r="I28" s="14"/>
      <c r="J28" s="70">
        <v>58</v>
      </c>
      <c r="K28" s="18">
        <v>67889</v>
      </c>
      <c r="L28" s="17">
        <v>14608</v>
      </c>
      <c r="M28" s="18">
        <v>3885</v>
      </c>
      <c r="N28" s="17">
        <v>513</v>
      </c>
      <c r="O28" s="35">
        <v>1779</v>
      </c>
      <c r="P28" s="17"/>
      <c r="Q28" s="19"/>
      <c r="R28" s="70">
        <v>58</v>
      </c>
      <c r="S28" s="4">
        <v>148735</v>
      </c>
      <c r="T28" s="5">
        <v>60144</v>
      </c>
      <c r="U28" s="46">
        <v>16694</v>
      </c>
      <c r="V28" s="47">
        <v>4596</v>
      </c>
      <c r="W28" s="35">
        <v>9503</v>
      </c>
      <c r="X28" s="17"/>
    </row>
    <row r="29" spans="1:24" ht="18" customHeight="1" x14ac:dyDescent="0.2">
      <c r="A29" s="84">
        <v>59</v>
      </c>
      <c r="B29" s="85"/>
      <c r="C29" s="6">
        <v>34089</v>
      </c>
      <c r="D29" s="16">
        <v>2958</v>
      </c>
      <c r="E29" s="35">
        <v>1562</v>
      </c>
      <c r="F29" s="17">
        <v>86</v>
      </c>
      <c r="G29" s="35">
        <v>688</v>
      </c>
      <c r="H29" s="17"/>
      <c r="I29" s="40"/>
      <c r="J29" s="70">
        <v>59</v>
      </c>
      <c r="K29" s="18">
        <v>65858</v>
      </c>
      <c r="L29" s="17">
        <v>14668</v>
      </c>
      <c r="M29" s="18">
        <v>4573</v>
      </c>
      <c r="N29" s="17">
        <v>628</v>
      </c>
      <c r="O29" s="35">
        <v>2262</v>
      </c>
      <c r="P29" s="17"/>
      <c r="R29" s="70">
        <v>59</v>
      </c>
      <c r="S29" s="6">
        <v>136057</v>
      </c>
      <c r="T29" s="7">
        <v>56416</v>
      </c>
      <c r="U29" s="50">
        <v>20584</v>
      </c>
      <c r="V29" s="51">
        <v>6489</v>
      </c>
      <c r="W29" s="35">
        <v>11896</v>
      </c>
      <c r="X29" s="17"/>
    </row>
    <row r="32" spans="1:24" ht="16.5" customHeight="1" x14ac:dyDescent="0.2">
      <c r="A32" s="11" t="s">
        <v>9</v>
      </c>
    </row>
    <row r="33" spans="1:24" ht="20.5" customHeight="1" x14ac:dyDescent="0.2">
      <c r="A33" s="97" t="s">
        <v>10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</row>
    <row r="34" spans="1:24" ht="20.5" customHeight="1" x14ac:dyDescent="0.2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</row>
    <row r="35" spans="1:24" ht="17.5" customHeight="1" x14ac:dyDescent="0.2">
      <c r="A35" s="11" t="s">
        <v>11</v>
      </c>
    </row>
    <row r="36" spans="1:24" ht="17.5" customHeight="1" x14ac:dyDescent="0.2">
      <c r="A36" s="97" t="s">
        <v>12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</row>
    <row r="37" spans="1:24" ht="17.5" customHeight="1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</row>
    <row r="42" spans="1:24" ht="13.5" customHeight="1" x14ac:dyDescent="0.2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</row>
    <row r="43" spans="1:24" x14ac:dyDescent="0.2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</row>
    <row r="56" spans="1:35" s="8" customFormat="1" x14ac:dyDescent="0.2">
      <c r="A56" s="11"/>
      <c r="B56" s="11"/>
      <c r="D56" s="28"/>
      <c r="E56" s="28"/>
      <c r="F56" s="28"/>
      <c r="G56" s="28"/>
      <c r="H56" s="28"/>
      <c r="I56" s="28"/>
      <c r="J56" s="11"/>
      <c r="K56" s="28"/>
      <c r="L56" s="28"/>
      <c r="M56" s="28"/>
      <c r="N56" s="28"/>
      <c r="O56" s="28"/>
      <c r="P56" s="28"/>
      <c r="Q56" s="11"/>
      <c r="R56" s="11"/>
      <c r="S56" s="11"/>
      <c r="T56" s="11"/>
      <c r="U56" s="11"/>
      <c r="V56" s="11"/>
      <c r="W56" s="28"/>
      <c r="X56" s="28"/>
      <c r="Y56" s="37"/>
      <c r="Z56" s="11"/>
      <c r="AA56" s="11"/>
      <c r="AB56" s="11"/>
      <c r="AC56" s="11"/>
      <c r="AD56" s="11"/>
      <c r="AE56" s="11"/>
      <c r="AF56" s="11"/>
      <c r="AG56" s="11"/>
      <c r="AH56" s="11"/>
      <c r="AI56" s="11"/>
    </row>
    <row r="57" spans="1:35" s="8" customFormat="1" x14ac:dyDescent="0.2">
      <c r="A57" s="11"/>
      <c r="B57" s="11"/>
      <c r="D57" s="28"/>
      <c r="E57" s="28"/>
      <c r="F57" s="28"/>
      <c r="G57" s="28"/>
      <c r="H57" s="28"/>
      <c r="I57" s="28"/>
      <c r="J57" s="11"/>
      <c r="K57" s="28"/>
      <c r="L57" s="28"/>
      <c r="M57" s="28"/>
      <c r="N57" s="28"/>
      <c r="O57" s="28"/>
      <c r="P57" s="28"/>
      <c r="Q57" s="11"/>
      <c r="R57" s="11"/>
      <c r="S57" s="11"/>
      <c r="T57" s="11"/>
      <c r="U57" s="11"/>
      <c r="V57" s="11"/>
      <c r="W57" s="28"/>
      <c r="X57" s="28"/>
      <c r="Y57" s="37"/>
      <c r="Z57" s="11"/>
      <c r="AA57" s="11"/>
      <c r="AB57" s="11"/>
      <c r="AC57" s="11"/>
      <c r="AD57" s="11"/>
      <c r="AE57" s="11"/>
      <c r="AF57" s="11"/>
      <c r="AG57" s="11"/>
      <c r="AH57" s="11"/>
      <c r="AI57" s="11"/>
    </row>
    <row r="58" spans="1:35" s="8" customFormat="1" x14ac:dyDescent="0.2">
      <c r="A58" s="10"/>
      <c r="B58" s="11"/>
      <c r="D58" s="28"/>
      <c r="E58" s="28"/>
      <c r="F58" s="28"/>
      <c r="G58" s="28"/>
      <c r="H58" s="28"/>
      <c r="I58" s="28"/>
      <c r="J58" s="11"/>
      <c r="K58" s="28"/>
      <c r="L58" s="28"/>
      <c r="M58" s="28"/>
      <c r="N58" s="28"/>
      <c r="O58" s="28"/>
      <c r="P58" s="28"/>
      <c r="Q58" s="11"/>
      <c r="R58" s="11"/>
      <c r="S58" s="11"/>
      <c r="T58" s="11"/>
      <c r="U58" s="11"/>
      <c r="V58" s="11"/>
      <c r="W58" s="28"/>
      <c r="X58" s="28"/>
      <c r="Y58" s="37"/>
      <c r="Z58" s="11"/>
      <c r="AA58" s="11"/>
      <c r="AB58" s="11"/>
      <c r="AC58" s="11"/>
      <c r="AD58" s="11"/>
      <c r="AE58" s="11"/>
      <c r="AF58" s="11"/>
      <c r="AG58" s="11"/>
      <c r="AH58" s="11"/>
      <c r="AI58" s="11"/>
    </row>
  </sheetData>
  <mergeCells count="46">
    <mergeCell ref="A36:X37"/>
    <mergeCell ref="A42:X43"/>
    <mergeCell ref="A33:X34"/>
    <mergeCell ref="G2:H2"/>
    <mergeCell ref="O2:P2"/>
    <mergeCell ref="W2:X2"/>
    <mergeCell ref="S4:T4"/>
    <mergeCell ref="U4:V4"/>
    <mergeCell ref="W4:X4"/>
    <mergeCell ref="A5:B5"/>
    <mergeCell ref="A6:B6"/>
    <mergeCell ref="R3:R4"/>
    <mergeCell ref="S3:X3"/>
    <mergeCell ref="C4:D4"/>
    <mergeCell ref="E4:F4"/>
    <mergeCell ref="G4:H4"/>
    <mergeCell ref="K4:L4"/>
    <mergeCell ref="M4:N4"/>
    <mergeCell ref="O4:P4"/>
    <mergeCell ref="A3:B4"/>
    <mergeCell ref="C3:H3"/>
    <mergeCell ref="J3:J4"/>
    <mergeCell ref="K3:P3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5:B25"/>
    <mergeCell ref="A26:B26"/>
    <mergeCell ref="A27:B27"/>
    <mergeCell ref="A28:B28"/>
    <mergeCell ref="A29:B29"/>
    <mergeCell ref="A24:B24"/>
    <mergeCell ref="A19:B19"/>
    <mergeCell ref="A20:B20"/>
    <mergeCell ref="A21:B21"/>
    <mergeCell ref="A22:B22"/>
    <mergeCell ref="A23:B23"/>
  </mergeCells>
  <phoneticPr fontId="1"/>
  <printOptions horizontalCentered="1"/>
  <pageMargins left="0.47" right="0.43307086614173229" top="0.59055118110236227" bottom="0.35433070866141736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EDB66-B965-412E-92D9-DE377257EDC8}">
  <sheetPr>
    <tabColor rgb="FFFF66FF"/>
    <pageSetUpPr fitToPage="1"/>
  </sheetPr>
  <dimension ref="A1:AI62"/>
  <sheetViews>
    <sheetView view="pageBreakPreview" topLeftCell="B15" zoomScale="70" zoomScaleNormal="75" zoomScaleSheetLayoutView="70" workbookViewId="0">
      <selection activeCell="D43" sqref="D43"/>
    </sheetView>
  </sheetViews>
  <sheetFormatPr defaultColWidth="9" defaultRowHeight="13" x14ac:dyDescent="0.2"/>
  <cols>
    <col min="1" max="1" width="6.453125" style="11" customWidth="1"/>
    <col min="2" max="2" width="6.54296875" style="11" customWidth="1"/>
    <col min="3" max="3" width="9.1796875" style="8" customWidth="1"/>
    <col min="4" max="4" width="7.54296875" style="28" customWidth="1"/>
    <col min="5" max="5" width="9.1796875" style="28" customWidth="1"/>
    <col min="6" max="6" width="7.54296875" style="28" customWidth="1"/>
    <col min="7" max="7" width="9.1796875" style="28" customWidth="1"/>
    <col min="8" max="8" width="7.54296875" style="28" customWidth="1"/>
    <col min="9" max="9" width="3.54296875" style="28" customWidth="1"/>
    <col min="10" max="10" width="6.54296875" style="11" customWidth="1"/>
    <col min="11" max="11" width="9.1796875" style="28" customWidth="1"/>
    <col min="12" max="12" width="7.54296875" style="28" customWidth="1"/>
    <col min="13" max="13" width="9.1796875" style="28" customWidth="1"/>
    <col min="14" max="14" width="7.54296875" style="28" customWidth="1"/>
    <col min="15" max="15" width="9.1796875" style="28" customWidth="1"/>
    <col min="16" max="16" width="7.54296875" style="28" customWidth="1"/>
    <col min="17" max="17" width="3.54296875" style="11" customWidth="1"/>
    <col min="18" max="18" width="6.54296875" style="11" customWidth="1"/>
    <col min="19" max="19" width="9.1796875" style="11" customWidth="1"/>
    <col min="20" max="20" width="7.54296875" style="11" customWidth="1"/>
    <col min="21" max="21" width="9.1796875" style="11" customWidth="1"/>
    <col min="22" max="22" width="7.54296875" style="11" customWidth="1"/>
    <col min="23" max="23" width="9.1796875" style="28" customWidth="1"/>
    <col min="24" max="24" width="7.54296875" style="28" customWidth="1"/>
    <col min="25" max="25" width="11" style="37" customWidth="1"/>
    <col min="26" max="26" width="12.1796875" style="11" bestFit="1" customWidth="1"/>
    <col min="27" max="27" width="14.54296875" style="11" bestFit="1" customWidth="1"/>
    <col min="28" max="16384" width="9" style="11"/>
  </cols>
  <sheetData>
    <row r="1" spans="1:29" ht="34.5" customHeight="1" x14ac:dyDescent="0.2">
      <c r="A1" s="83"/>
      <c r="B1" s="31"/>
      <c r="C1" s="32" t="s">
        <v>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29"/>
      <c r="X1" s="29"/>
    </row>
    <row r="2" spans="1:29" ht="18" customHeight="1" x14ac:dyDescent="0.2">
      <c r="C2" s="11"/>
      <c r="D2" s="11"/>
      <c r="E2" s="30"/>
      <c r="F2" s="30"/>
      <c r="G2" s="99"/>
      <c r="H2" s="99"/>
      <c r="I2" s="11"/>
      <c r="K2" s="11"/>
      <c r="L2" s="11"/>
      <c r="M2" s="30"/>
      <c r="N2" s="30"/>
      <c r="O2" s="99"/>
      <c r="P2" s="99"/>
      <c r="U2" s="30"/>
      <c r="V2" s="30"/>
      <c r="W2" s="99"/>
      <c r="X2" s="99"/>
    </row>
    <row r="3" spans="1:29" s="10" customFormat="1" ht="18" customHeight="1" x14ac:dyDescent="0.2">
      <c r="A3" s="88" t="s">
        <v>1</v>
      </c>
      <c r="B3" s="89"/>
      <c r="C3" s="92" t="s">
        <v>13</v>
      </c>
      <c r="D3" s="93"/>
      <c r="E3" s="93"/>
      <c r="F3" s="93"/>
      <c r="G3" s="93"/>
      <c r="H3" s="94"/>
      <c r="I3" s="9"/>
      <c r="J3" s="95" t="s">
        <v>1</v>
      </c>
      <c r="K3" s="92" t="s">
        <v>14</v>
      </c>
      <c r="L3" s="93"/>
      <c r="M3" s="93"/>
      <c r="N3" s="93"/>
      <c r="O3" s="93"/>
      <c r="P3" s="94"/>
      <c r="R3" s="95" t="s">
        <v>1</v>
      </c>
      <c r="S3" s="92" t="s">
        <v>15</v>
      </c>
      <c r="T3" s="93"/>
      <c r="U3" s="93"/>
      <c r="V3" s="93"/>
      <c r="W3" s="93"/>
      <c r="X3" s="94"/>
      <c r="Y3" s="38"/>
    </row>
    <row r="4" spans="1:29" s="10" customFormat="1" ht="18" customHeight="1" x14ac:dyDescent="0.2">
      <c r="A4" s="90"/>
      <c r="B4" s="91"/>
      <c r="C4" s="86" t="s">
        <v>5</v>
      </c>
      <c r="D4" s="87"/>
      <c r="E4" s="86" t="s">
        <v>6</v>
      </c>
      <c r="F4" s="87"/>
      <c r="G4" s="86" t="s">
        <v>7</v>
      </c>
      <c r="H4" s="87"/>
      <c r="I4" s="9"/>
      <c r="J4" s="96"/>
      <c r="K4" s="86" t="s">
        <v>5</v>
      </c>
      <c r="L4" s="87"/>
      <c r="M4" s="86" t="s">
        <v>6</v>
      </c>
      <c r="N4" s="87"/>
      <c r="O4" s="86" t="s">
        <v>7</v>
      </c>
      <c r="P4" s="87"/>
      <c r="R4" s="96"/>
      <c r="S4" s="86" t="s">
        <v>5</v>
      </c>
      <c r="T4" s="87"/>
      <c r="U4" s="86" t="s">
        <v>6</v>
      </c>
      <c r="V4" s="87"/>
      <c r="W4" s="86" t="s">
        <v>7</v>
      </c>
      <c r="X4" s="87"/>
      <c r="Y4" s="38"/>
    </row>
    <row r="5" spans="1:29" ht="28.5" customHeight="1" x14ac:dyDescent="0.2">
      <c r="A5" s="100" t="s">
        <v>16</v>
      </c>
      <c r="B5" s="101"/>
      <c r="C5" s="1">
        <v>36072</v>
      </c>
      <c r="D5" s="12">
        <v>3378</v>
      </c>
      <c r="E5" s="43">
        <v>1655</v>
      </c>
      <c r="F5" s="13">
        <v>105</v>
      </c>
      <c r="G5" s="43">
        <v>721</v>
      </c>
      <c r="H5" s="13"/>
      <c r="I5" s="23"/>
      <c r="J5" s="55" t="s">
        <v>16</v>
      </c>
      <c r="K5" s="15">
        <v>51665</v>
      </c>
      <c r="L5" s="13">
        <v>10233</v>
      </c>
      <c r="M5" s="15">
        <v>5133</v>
      </c>
      <c r="N5" s="13">
        <v>602</v>
      </c>
      <c r="O5" s="43">
        <v>2113</v>
      </c>
      <c r="P5" s="13"/>
      <c r="Q5" s="24"/>
      <c r="R5" s="55" t="s">
        <v>16</v>
      </c>
      <c r="S5" s="1">
        <v>134257</v>
      </c>
      <c r="T5" s="2">
        <v>54360</v>
      </c>
      <c r="U5" s="44">
        <v>20154</v>
      </c>
      <c r="V5" s="45">
        <v>6894</v>
      </c>
      <c r="W5" s="43">
        <v>12071</v>
      </c>
      <c r="X5" s="13"/>
      <c r="Y5" s="39"/>
      <c r="AA5" s="97"/>
      <c r="AB5" s="102"/>
      <c r="AC5" s="102"/>
    </row>
    <row r="6" spans="1:29" ht="18" customHeight="1" x14ac:dyDescent="0.2">
      <c r="A6" s="84">
        <v>61</v>
      </c>
      <c r="B6" s="85"/>
      <c r="C6" s="4">
        <v>32675</v>
      </c>
      <c r="D6" s="16">
        <v>3294</v>
      </c>
      <c r="E6" s="35">
        <v>1718</v>
      </c>
      <c r="F6" s="17">
        <v>128</v>
      </c>
      <c r="G6" s="35">
        <v>706</v>
      </c>
      <c r="H6" s="17"/>
      <c r="I6" s="14"/>
      <c r="J6" s="70">
        <v>61</v>
      </c>
      <c r="K6" s="18">
        <v>48023</v>
      </c>
      <c r="L6" s="17">
        <v>9152</v>
      </c>
      <c r="M6" s="18">
        <v>5471</v>
      </c>
      <c r="N6" s="17">
        <v>653</v>
      </c>
      <c r="O6" s="35">
        <v>3197</v>
      </c>
      <c r="P6" s="17"/>
      <c r="Q6" s="19"/>
      <c r="R6" s="70">
        <v>61</v>
      </c>
      <c r="S6" s="4">
        <v>127428</v>
      </c>
      <c r="T6" s="5">
        <v>51104</v>
      </c>
      <c r="U6" s="46">
        <v>19588</v>
      </c>
      <c r="V6" s="47">
        <v>6628</v>
      </c>
      <c r="W6" s="35">
        <v>12112</v>
      </c>
      <c r="X6" s="17"/>
    </row>
    <row r="7" spans="1:29" ht="18" customHeight="1" x14ac:dyDescent="0.2">
      <c r="A7" s="84">
        <v>62</v>
      </c>
      <c r="B7" s="85"/>
      <c r="C7" s="4">
        <v>32308</v>
      </c>
      <c r="D7" s="16">
        <v>3392</v>
      </c>
      <c r="E7" s="35">
        <v>1696</v>
      </c>
      <c r="F7" s="17">
        <v>116</v>
      </c>
      <c r="G7" s="35">
        <v>705</v>
      </c>
      <c r="H7" s="17"/>
      <c r="I7" s="14"/>
      <c r="J7" s="70">
        <v>62</v>
      </c>
      <c r="K7" s="18">
        <v>45909</v>
      </c>
      <c r="L7" s="17">
        <v>8274</v>
      </c>
      <c r="M7" s="18">
        <v>5071</v>
      </c>
      <c r="N7" s="17">
        <v>618</v>
      </c>
      <c r="O7" s="35">
        <v>2043</v>
      </c>
      <c r="P7" s="17"/>
      <c r="Q7" s="19"/>
      <c r="R7" s="70">
        <v>62</v>
      </c>
      <c r="S7" s="4">
        <v>130304</v>
      </c>
      <c r="T7" s="5">
        <v>53502</v>
      </c>
      <c r="U7" s="46">
        <v>17575</v>
      </c>
      <c r="V7" s="47">
        <v>5687</v>
      </c>
      <c r="W7" s="35">
        <v>11494</v>
      </c>
      <c r="X7" s="17"/>
    </row>
    <row r="8" spans="1:29" ht="18" customHeight="1" x14ac:dyDescent="0.2">
      <c r="A8" s="84">
        <v>63</v>
      </c>
      <c r="B8" s="85"/>
      <c r="C8" s="4">
        <v>28833</v>
      </c>
      <c r="D8" s="16">
        <v>3331</v>
      </c>
      <c r="E8" s="35">
        <v>1814</v>
      </c>
      <c r="F8" s="17">
        <v>150</v>
      </c>
      <c r="G8" s="35">
        <v>703</v>
      </c>
      <c r="H8" s="17"/>
      <c r="I8" s="14"/>
      <c r="J8" s="70">
        <v>63</v>
      </c>
      <c r="K8" s="18">
        <v>41335</v>
      </c>
      <c r="L8" s="17">
        <v>8023</v>
      </c>
      <c r="M8" s="18">
        <v>5779</v>
      </c>
      <c r="N8" s="17">
        <v>784</v>
      </c>
      <c r="O8" s="35">
        <v>2394</v>
      </c>
      <c r="P8" s="17"/>
      <c r="Q8" s="19"/>
      <c r="R8" s="70">
        <v>63</v>
      </c>
      <c r="S8" s="4">
        <v>113695</v>
      </c>
      <c r="T8" s="5">
        <v>46927</v>
      </c>
      <c r="U8" s="46">
        <v>18048</v>
      </c>
      <c r="V8" s="47">
        <v>6367</v>
      </c>
      <c r="W8" s="35">
        <v>12019</v>
      </c>
      <c r="X8" s="17"/>
    </row>
    <row r="9" spans="1:29" ht="29.25" customHeight="1" x14ac:dyDescent="0.2">
      <c r="A9" s="103" t="s">
        <v>17</v>
      </c>
      <c r="B9" s="104"/>
      <c r="C9" s="1">
        <v>27243</v>
      </c>
      <c r="D9" s="12">
        <v>3267</v>
      </c>
      <c r="E9" s="43">
        <v>1983</v>
      </c>
      <c r="F9" s="13">
        <v>165</v>
      </c>
      <c r="G9" s="43">
        <v>757</v>
      </c>
      <c r="H9" s="13">
        <v>57</v>
      </c>
      <c r="I9" s="23"/>
      <c r="J9" s="55" t="s">
        <v>17</v>
      </c>
      <c r="K9" s="15">
        <v>37801</v>
      </c>
      <c r="L9" s="13">
        <v>8115</v>
      </c>
      <c r="M9" s="15">
        <v>6767</v>
      </c>
      <c r="N9" s="13">
        <v>1205</v>
      </c>
      <c r="O9" s="43">
        <v>2789</v>
      </c>
      <c r="P9" s="13">
        <v>466</v>
      </c>
      <c r="Q9" s="24"/>
      <c r="R9" s="55" t="s">
        <v>17</v>
      </c>
      <c r="S9" s="1">
        <v>99914</v>
      </c>
      <c r="T9" s="2">
        <v>41997</v>
      </c>
      <c r="U9" s="44">
        <v>19673</v>
      </c>
      <c r="V9" s="45">
        <v>7458</v>
      </c>
      <c r="W9" s="43">
        <v>12041</v>
      </c>
      <c r="X9" s="13">
        <v>3987</v>
      </c>
    </row>
    <row r="10" spans="1:29" ht="18" customHeight="1" x14ac:dyDescent="0.2">
      <c r="A10" s="84">
        <v>2</v>
      </c>
      <c r="B10" s="85"/>
      <c r="C10" s="4">
        <v>31422</v>
      </c>
      <c r="D10" s="16">
        <v>4533</v>
      </c>
      <c r="E10" s="35">
        <v>2047</v>
      </c>
      <c r="F10" s="17">
        <v>199</v>
      </c>
      <c r="G10" s="35">
        <v>793</v>
      </c>
      <c r="H10" s="17">
        <v>69</v>
      </c>
      <c r="I10" s="14"/>
      <c r="J10" s="70">
        <v>2</v>
      </c>
      <c r="K10" s="18">
        <v>38626</v>
      </c>
      <c r="L10" s="17">
        <v>9021</v>
      </c>
      <c r="M10" s="18">
        <v>7520</v>
      </c>
      <c r="N10" s="17">
        <v>1514</v>
      </c>
      <c r="O10" s="35">
        <v>3232</v>
      </c>
      <c r="P10" s="17">
        <v>583</v>
      </c>
      <c r="Q10" s="19"/>
      <c r="R10" s="70">
        <v>2</v>
      </c>
      <c r="S10" s="4">
        <v>93202</v>
      </c>
      <c r="T10" s="5">
        <v>39876</v>
      </c>
      <c r="U10" s="46">
        <v>23532</v>
      </c>
      <c r="V10" s="47">
        <v>8839</v>
      </c>
      <c r="W10" s="35">
        <v>13941</v>
      </c>
      <c r="X10" s="17">
        <v>4747</v>
      </c>
    </row>
    <row r="11" spans="1:29" ht="18" customHeight="1" x14ac:dyDescent="0.2">
      <c r="A11" s="84">
        <v>3</v>
      </c>
      <c r="B11" s="85"/>
      <c r="C11" s="4">
        <v>30102</v>
      </c>
      <c r="D11" s="16">
        <v>4682</v>
      </c>
      <c r="E11" s="35">
        <v>2200</v>
      </c>
      <c r="F11" s="17">
        <v>223</v>
      </c>
      <c r="G11" s="35">
        <v>789</v>
      </c>
      <c r="H11" s="17">
        <v>80</v>
      </c>
      <c r="I11" s="14"/>
      <c r="J11" s="70">
        <v>3</v>
      </c>
      <c r="K11" s="18">
        <v>40447</v>
      </c>
      <c r="L11" s="17">
        <v>10532</v>
      </c>
      <c r="M11" s="18">
        <v>8140</v>
      </c>
      <c r="N11" s="17">
        <v>2051</v>
      </c>
      <c r="O11" s="35">
        <v>3542</v>
      </c>
      <c r="P11" s="17">
        <v>769</v>
      </c>
      <c r="Q11" s="19"/>
      <c r="R11" s="70">
        <v>3</v>
      </c>
      <c r="S11" s="4">
        <v>93231</v>
      </c>
      <c r="T11" s="5">
        <v>40621</v>
      </c>
      <c r="U11" s="46">
        <v>22395</v>
      </c>
      <c r="V11" s="47">
        <v>9022</v>
      </c>
      <c r="W11" s="35">
        <v>13313</v>
      </c>
      <c r="X11" s="17">
        <v>4818</v>
      </c>
    </row>
    <row r="12" spans="1:29" ht="18" customHeight="1" x14ac:dyDescent="0.2">
      <c r="A12" s="84">
        <v>4</v>
      </c>
      <c r="B12" s="85"/>
      <c r="C12" s="4">
        <v>30789</v>
      </c>
      <c r="D12" s="16">
        <v>5417</v>
      </c>
      <c r="E12" s="35">
        <v>2075</v>
      </c>
      <c r="F12" s="17">
        <v>211</v>
      </c>
      <c r="G12" s="35">
        <v>854</v>
      </c>
      <c r="H12" s="17">
        <v>75</v>
      </c>
      <c r="I12" s="14"/>
      <c r="J12" s="70">
        <v>4</v>
      </c>
      <c r="K12" s="18">
        <v>47567</v>
      </c>
      <c r="L12" s="17">
        <v>14339</v>
      </c>
      <c r="M12" s="18">
        <v>7555</v>
      </c>
      <c r="N12" s="17">
        <v>1981</v>
      </c>
      <c r="O12" s="35">
        <v>3288</v>
      </c>
      <c r="P12" s="17">
        <v>747</v>
      </c>
      <c r="Q12" s="19"/>
      <c r="R12" s="70">
        <v>4</v>
      </c>
      <c r="S12" s="4">
        <v>113210</v>
      </c>
      <c r="T12" s="5">
        <v>50474</v>
      </c>
      <c r="U12" s="46">
        <v>19746</v>
      </c>
      <c r="V12" s="47">
        <v>8182</v>
      </c>
      <c r="W12" s="35">
        <v>11792</v>
      </c>
      <c r="X12" s="17">
        <v>4460</v>
      </c>
    </row>
    <row r="13" spans="1:29" ht="18" customHeight="1" x14ac:dyDescent="0.2">
      <c r="A13" s="84">
        <v>5</v>
      </c>
      <c r="B13" s="85"/>
      <c r="C13" s="4">
        <v>35887</v>
      </c>
      <c r="D13" s="16">
        <v>7366</v>
      </c>
      <c r="E13" s="35">
        <v>1863</v>
      </c>
      <c r="F13" s="17">
        <v>232</v>
      </c>
      <c r="G13" s="35">
        <v>647</v>
      </c>
      <c r="H13" s="17">
        <v>82</v>
      </c>
      <c r="I13" s="14"/>
      <c r="J13" s="70">
        <v>5</v>
      </c>
      <c r="K13" s="18">
        <v>61076</v>
      </c>
      <c r="L13" s="17">
        <v>20497</v>
      </c>
      <c r="M13" s="18">
        <v>6843</v>
      </c>
      <c r="N13" s="17">
        <v>1900</v>
      </c>
      <c r="O13" s="35">
        <v>3080</v>
      </c>
      <c r="P13" s="17">
        <v>729</v>
      </c>
      <c r="Q13" s="19"/>
      <c r="R13" s="70">
        <v>5</v>
      </c>
      <c r="S13" s="4">
        <v>136733</v>
      </c>
      <c r="T13" s="5">
        <v>62810</v>
      </c>
      <c r="U13" s="46">
        <v>12947</v>
      </c>
      <c r="V13" s="47">
        <v>5760</v>
      </c>
      <c r="W13" s="35">
        <v>8126</v>
      </c>
      <c r="X13" s="17">
        <v>3220</v>
      </c>
    </row>
    <row r="14" spans="1:29" ht="18" customHeight="1" x14ac:dyDescent="0.2">
      <c r="A14" s="84">
        <v>6</v>
      </c>
      <c r="B14" s="85"/>
      <c r="C14" s="4">
        <v>41433</v>
      </c>
      <c r="D14" s="16">
        <v>9286</v>
      </c>
      <c r="E14" s="35">
        <v>1725</v>
      </c>
      <c r="F14" s="17">
        <v>208</v>
      </c>
      <c r="G14" s="35">
        <v>633</v>
      </c>
      <c r="H14" s="17">
        <v>94</v>
      </c>
      <c r="I14" s="14"/>
      <c r="J14" s="70">
        <v>6</v>
      </c>
      <c r="K14" s="18">
        <v>76048</v>
      </c>
      <c r="L14" s="17">
        <v>26050</v>
      </c>
      <c r="M14" s="18">
        <v>5972</v>
      </c>
      <c r="N14" s="17">
        <v>1676</v>
      </c>
      <c r="O14" s="35">
        <v>2821</v>
      </c>
      <c r="P14" s="17">
        <v>724</v>
      </c>
      <c r="Q14" s="19"/>
      <c r="R14" s="70">
        <v>6</v>
      </c>
      <c r="S14" s="4">
        <v>154286</v>
      </c>
      <c r="T14" s="5">
        <v>71407</v>
      </c>
      <c r="U14" s="46">
        <v>10165</v>
      </c>
      <c r="V14" s="47">
        <v>4168</v>
      </c>
      <c r="W14" s="35">
        <v>7077</v>
      </c>
      <c r="X14" s="17">
        <v>2774</v>
      </c>
    </row>
    <row r="15" spans="1:29" ht="18" customHeight="1" x14ac:dyDescent="0.2">
      <c r="A15" s="84">
        <v>7</v>
      </c>
      <c r="B15" s="85"/>
      <c r="C15" s="4">
        <v>43431</v>
      </c>
      <c r="D15" s="16">
        <v>10102</v>
      </c>
      <c r="E15" s="35">
        <v>1636</v>
      </c>
      <c r="F15" s="17">
        <v>216</v>
      </c>
      <c r="G15" s="35">
        <v>780</v>
      </c>
      <c r="H15" s="17">
        <v>108</v>
      </c>
      <c r="I15" s="14"/>
      <c r="J15" s="70">
        <v>7</v>
      </c>
      <c r="K15" s="18">
        <v>80211</v>
      </c>
      <c r="L15" s="17">
        <v>26593</v>
      </c>
      <c r="M15" s="18">
        <v>5847</v>
      </c>
      <c r="N15" s="17">
        <v>1637</v>
      </c>
      <c r="O15" s="35">
        <v>2881</v>
      </c>
      <c r="P15" s="17">
        <v>751</v>
      </c>
      <c r="Q15" s="19"/>
      <c r="R15" s="70">
        <v>7</v>
      </c>
      <c r="S15" s="4">
        <v>149737</v>
      </c>
      <c r="T15" s="5">
        <v>67270</v>
      </c>
      <c r="U15" s="46">
        <v>12540</v>
      </c>
      <c r="V15" s="47">
        <v>5211</v>
      </c>
      <c r="W15" s="35">
        <v>9030</v>
      </c>
      <c r="X15" s="17">
        <v>3612</v>
      </c>
    </row>
    <row r="16" spans="1:29" ht="18" customHeight="1" x14ac:dyDescent="0.2">
      <c r="A16" s="84">
        <v>8</v>
      </c>
      <c r="B16" s="85"/>
      <c r="C16" s="4">
        <v>45254</v>
      </c>
      <c r="D16" s="16">
        <v>11588</v>
      </c>
      <c r="E16" s="35">
        <v>1583</v>
      </c>
      <c r="F16" s="17">
        <v>239</v>
      </c>
      <c r="G16" s="35">
        <v>674</v>
      </c>
      <c r="H16" s="17">
        <v>89</v>
      </c>
      <c r="I16" s="14"/>
      <c r="J16" s="70">
        <v>8</v>
      </c>
      <c r="K16" s="18">
        <v>78320</v>
      </c>
      <c r="L16" s="17">
        <v>25549</v>
      </c>
      <c r="M16" s="18">
        <v>6192</v>
      </c>
      <c r="N16" s="17">
        <v>1580</v>
      </c>
      <c r="O16" s="35">
        <v>3018</v>
      </c>
      <c r="P16" s="17">
        <v>739</v>
      </c>
      <c r="Q16" s="19"/>
      <c r="R16" s="70">
        <v>8</v>
      </c>
      <c r="S16" s="4">
        <v>124107</v>
      </c>
      <c r="T16" s="5">
        <v>53972</v>
      </c>
      <c r="U16" s="46">
        <v>11546</v>
      </c>
      <c r="V16" s="47">
        <v>4793</v>
      </c>
      <c r="W16" s="35">
        <v>8470</v>
      </c>
      <c r="X16" s="17">
        <v>3469</v>
      </c>
    </row>
    <row r="17" spans="1:35" ht="18" customHeight="1" x14ac:dyDescent="0.2">
      <c r="A17" s="84">
        <v>9</v>
      </c>
      <c r="B17" s="85"/>
      <c r="C17" s="4">
        <v>39863</v>
      </c>
      <c r="D17" s="16">
        <v>10414</v>
      </c>
      <c r="E17" s="35">
        <v>1297</v>
      </c>
      <c r="F17" s="17">
        <v>177</v>
      </c>
      <c r="G17" s="35">
        <v>545</v>
      </c>
      <c r="H17" s="17">
        <v>66</v>
      </c>
      <c r="I17" s="14"/>
      <c r="J17" s="70">
        <v>9</v>
      </c>
      <c r="K17" s="18">
        <v>68247</v>
      </c>
      <c r="L17" s="17">
        <v>22282</v>
      </c>
      <c r="M17" s="18">
        <v>6391</v>
      </c>
      <c r="N17" s="17">
        <v>1654</v>
      </c>
      <c r="O17" s="35">
        <v>3250</v>
      </c>
      <c r="P17" s="17">
        <v>813</v>
      </c>
      <c r="Q17" s="19"/>
      <c r="R17" s="70">
        <v>9</v>
      </c>
      <c r="S17" s="4">
        <v>98506</v>
      </c>
      <c r="T17" s="5">
        <v>41269</v>
      </c>
      <c r="U17" s="46">
        <v>9777</v>
      </c>
      <c r="V17" s="47">
        <v>3887</v>
      </c>
      <c r="W17" s="35">
        <v>7415</v>
      </c>
      <c r="X17" s="17">
        <v>2917</v>
      </c>
    </row>
    <row r="18" spans="1:35" ht="18" customHeight="1" x14ac:dyDescent="0.2">
      <c r="A18" s="84">
        <v>10</v>
      </c>
      <c r="B18" s="85"/>
      <c r="C18" s="4">
        <v>35754</v>
      </c>
      <c r="D18" s="16">
        <v>9481</v>
      </c>
      <c r="E18" s="35">
        <v>1239</v>
      </c>
      <c r="F18" s="17">
        <v>176</v>
      </c>
      <c r="G18" s="35">
        <v>565</v>
      </c>
      <c r="H18" s="17">
        <v>71</v>
      </c>
      <c r="I18" s="14"/>
      <c r="J18" s="70">
        <v>10</v>
      </c>
      <c r="K18" s="18">
        <v>64242</v>
      </c>
      <c r="L18" s="17">
        <v>21057</v>
      </c>
      <c r="M18" s="18">
        <v>6542</v>
      </c>
      <c r="N18" s="17">
        <v>1749</v>
      </c>
      <c r="O18" s="35">
        <v>3546</v>
      </c>
      <c r="P18" s="17">
        <v>873</v>
      </c>
      <c r="Q18" s="19"/>
      <c r="R18" s="70">
        <v>10</v>
      </c>
      <c r="S18" s="4">
        <v>92586</v>
      </c>
      <c r="T18" s="5">
        <v>38853</v>
      </c>
      <c r="U18" s="46">
        <v>7928</v>
      </c>
      <c r="V18" s="47">
        <v>3212</v>
      </c>
      <c r="W18" s="35">
        <v>5912</v>
      </c>
      <c r="X18" s="17">
        <v>2383</v>
      </c>
    </row>
    <row r="19" spans="1:35" s="37" customFormat="1" ht="18" customHeight="1" x14ac:dyDescent="0.2">
      <c r="A19" s="84">
        <v>11</v>
      </c>
      <c r="B19" s="85"/>
      <c r="C19" s="4">
        <v>40535</v>
      </c>
      <c r="D19" s="16">
        <v>10652</v>
      </c>
      <c r="E19" s="35">
        <v>1252</v>
      </c>
      <c r="F19" s="17">
        <v>180</v>
      </c>
      <c r="G19" s="35">
        <v>586</v>
      </c>
      <c r="H19" s="17">
        <v>94</v>
      </c>
      <c r="I19" s="14"/>
      <c r="J19" s="70">
        <v>11</v>
      </c>
      <c r="K19" s="18">
        <v>72715</v>
      </c>
      <c r="L19" s="17">
        <v>23766</v>
      </c>
      <c r="M19" s="18">
        <v>6072</v>
      </c>
      <c r="N19" s="17">
        <v>1642</v>
      </c>
      <c r="O19" s="35">
        <v>3419</v>
      </c>
      <c r="P19" s="17">
        <v>864</v>
      </c>
      <c r="Q19" s="19"/>
      <c r="R19" s="70">
        <v>11</v>
      </c>
      <c r="S19" s="4">
        <v>108995</v>
      </c>
      <c r="T19" s="5">
        <v>46717</v>
      </c>
      <c r="U19" s="46">
        <v>5270</v>
      </c>
      <c r="V19" s="47">
        <v>2095</v>
      </c>
      <c r="W19" s="35">
        <v>3887</v>
      </c>
      <c r="X19" s="17">
        <v>1508</v>
      </c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s="37" customFormat="1" ht="18" customHeight="1" x14ac:dyDescent="0.2">
      <c r="A20" s="84">
        <v>12</v>
      </c>
      <c r="B20" s="85"/>
      <c r="C20" s="4">
        <v>38841</v>
      </c>
      <c r="D20" s="16">
        <v>10054</v>
      </c>
      <c r="E20" s="35">
        <v>1228</v>
      </c>
      <c r="F20" s="17">
        <v>182</v>
      </c>
      <c r="G20" s="35">
        <v>569</v>
      </c>
      <c r="H20" s="17">
        <v>89</v>
      </c>
      <c r="I20" s="14"/>
      <c r="J20" s="70">
        <v>12</v>
      </c>
      <c r="K20" s="18">
        <v>71891</v>
      </c>
      <c r="L20" s="17">
        <v>22797</v>
      </c>
      <c r="M20" s="18">
        <v>6123</v>
      </c>
      <c r="N20" s="17">
        <v>1638</v>
      </c>
      <c r="O20" s="35">
        <v>3469</v>
      </c>
      <c r="P20" s="17">
        <v>883</v>
      </c>
      <c r="Q20" s="19"/>
      <c r="R20" s="70">
        <v>12</v>
      </c>
      <c r="S20" s="4">
        <v>99589</v>
      </c>
      <c r="T20" s="5">
        <v>40651</v>
      </c>
      <c r="U20" s="46">
        <v>6293</v>
      </c>
      <c r="V20" s="47">
        <v>2413</v>
      </c>
      <c r="W20" s="35">
        <v>4605</v>
      </c>
      <c r="X20" s="17">
        <v>1695</v>
      </c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5" s="37" customFormat="1" ht="18" customHeight="1" x14ac:dyDescent="0.2">
      <c r="A21" s="84">
        <v>13</v>
      </c>
      <c r="B21" s="85"/>
      <c r="C21" s="4">
        <v>37346</v>
      </c>
      <c r="D21" s="16">
        <v>9583</v>
      </c>
      <c r="E21" s="35">
        <v>1308</v>
      </c>
      <c r="F21" s="17">
        <v>199</v>
      </c>
      <c r="G21" s="35">
        <v>603</v>
      </c>
      <c r="H21" s="17">
        <v>96</v>
      </c>
      <c r="I21" s="14"/>
      <c r="J21" s="70">
        <v>13</v>
      </c>
      <c r="K21" s="18">
        <v>69985</v>
      </c>
      <c r="L21" s="17">
        <v>21821</v>
      </c>
      <c r="M21" s="18">
        <v>6939</v>
      </c>
      <c r="N21" s="17">
        <v>1816</v>
      </c>
      <c r="O21" s="35">
        <v>4090</v>
      </c>
      <c r="P21" s="17">
        <v>1051</v>
      </c>
      <c r="Q21" s="19"/>
      <c r="R21" s="70">
        <v>13</v>
      </c>
      <c r="S21" s="4">
        <v>83632</v>
      </c>
      <c r="T21" s="5">
        <v>32909</v>
      </c>
      <c r="U21" s="46">
        <v>5119</v>
      </c>
      <c r="V21" s="47">
        <v>1889</v>
      </c>
      <c r="W21" s="35">
        <v>3717</v>
      </c>
      <c r="X21" s="17">
        <v>1346</v>
      </c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s="37" customFormat="1" ht="18" customHeight="1" x14ac:dyDescent="0.2">
      <c r="A22" s="84">
        <v>14</v>
      </c>
      <c r="B22" s="85"/>
      <c r="C22" s="4">
        <v>37163</v>
      </c>
      <c r="D22" s="16">
        <v>9790</v>
      </c>
      <c r="E22" s="35">
        <v>1615</v>
      </c>
      <c r="F22" s="17">
        <v>235</v>
      </c>
      <c r="G22" s="35">
        <v>623</v>
      </c>
      <c r="H22" s="17">
        <v>102</v>
      </c>
      <c r="I22" s="14"/>
      <c r="J22" s="70">
        <v>14</v>
      </c>
      <c r="K22" s="18">
        <v>68422</v>
      </c>
      <c r="L22" s="17">
        <v>21189</v>
      </c>
      <c r="M22" s="18">
        <v>7808</v>
      </c>
      <c r="N22" s="17">
        <v>1983</v>
      </c>
      <c r="O22" s="35">
        <v>4489</v>
      </c>
      <c r="P22" s="17">
        <v>1102</v>
      </c>
      <c r="Q22" s="19"/>
      <c r="R22" s="70">
        <v>14</v>
      </c>
      <c r="S22" s="4">
        <v>72439</v>
      </c>
      <c r="T22" s="5">
        <v>27521</v>
      </c>
      <c r="U22" s="46">
        <v>5043</v>
      </c>
      <c r="V22" s="47">
        <v>2162</v>
      </c>
      <c r="W22" s="35">
        <v>3503</v>
      </c>
      <c r="X22" s="17">
        <v>1480</v>
      </c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1:35" s="37" customFormat="1" ht="18" customHeight="1" x14ac:dyDescent="0.2">
      <c r="A23" s="84">
        <v>15</v>
      </c>
      <c r="B23" s="85"/>
      <c r="C23" s="4">
        <v>31911</v>
      </c>
      <c r="D23" s="16">
        <v>8907</v>
      </c>
      <c r="E23" s="35">
        <v>1750</v>
      </c>
      <c r="F23" s="17">
        <v>264</v>
      </c>
      <c r="G23" s="35">
        <v>643</v>
      </c>
      <c r="H23" s="17">
        <v>125</v>
      </c>
      <c r="I23" s="14"/>
      <c r="J23" s="70">
        <v>15</v>
      </c>
      <c r="K23" s="18">
        <v>71699</v>
      </c>
      <c r="L23" s="17">
        <v>22912</v>
      </c>
      <c r="M23" s="18">
        <v>7690</v>
      </c>
      <c r="N23" s="17">
        <v>2159</v>
      </c>
      <c r="O23" s="35">
        <v>3728</v>
      </c>
      <c r="P23" s="17">
        <v>1038</v>
      </c>
      <c r="Q23" s="19"/>
      <c r="R23" s="70">
        <v>15</v>
      </c>
      <c r="S23" s="4">
        <v>29575</v>
      </c>
      <c r="T23" s="5">
        <v>11210</v>
      </c>
      <c r="U23" s="46">
        <v>2208</v>
      </c>
      <c r="V23" s="47">
        <v>809</v>
      </c>
      <c r="W23" s="35">
        <v>1391</v>
      </c>
      <c r="X23" s="17">
        <v>480</v>
      </c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1:35" s="37" customFormat="1" ht="18" customHeight="1" x14ac:dyDescent="0.2">
      <c r="A24" s="84">
        <v>16</v>
      </c>
      <c r="B24" s="85"/>
      <c r="C24" s="4">
        <v>33385</v>
      </c>
      <c r="D24" s="16">
        <v>9600</v>
      </c>
      <c r="E24" s="35">
        <v>1756</v>
      </c>
      <c r="F24" s="17">
        <v>304</v>
      </c>
      <c r="G24" s="35">
        <v>646</v>
      </c>
      <c r="H24" s="17">
        <v>130</v>
      </c>
      <c r="I24" s="14"/>
      <c r="J24" s="70">
        <v>16</v>
      </c>
      <c r="K24" s="18">
        <v>69771</v>
      </c>
      <c r="L24" s="17">
        <v>21488</v>
      </c>
      <c r="M24" s="18">
        <v>6374</v>
      </c>
      <c r="N24" s="17">
        <v>1663</v>
      </c>
      <c r="O24" s="35">
        <v>3226</v>
      </c>
      <c r="P24" s="17">
        <v>823</v>
      </c>
      <c r="Q24" s="19"/>
      <c r="R24" s="70">
        <v>16</v>
      </c>
      <c r="S24" s="4">
        <v>30090</v>
      </c>
      <c r="T24" s="5">
        <v>10689</v>
      </c>
      <c r="U24" s="46">
        <v>2247</v>
      </c>
      <c r="V24" s="47">
        <v>695</v>
      </c>
      <c r="W24" s="35">
        <v>1428</v>
      </c>
      <c r="X24" s="17">
        <v>445</v>
      </c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1:35" s="37" customFormat="1" ht="18" customHeight="1" x14ac:dyDescent="0.2">
      <c r="A25" s="84">
        <v>17</v>
      </c>
      <c r="B25" s="85"/>
      <c r="C25" s="4">
        <v>31112</v>
      </c>
      <c r="D25" s="16">
        <v>9011</v>
      </c>
      <c r="E25" s="35">
        <v>1674</v>
      </c>
      <c r="F25" s="17">
        <v>282</v>
      </c>
      <c r="G25" s="35">
        <v>593</v>
      </c>
      <c r="H25" s="17">
        <v>125</v>
      </c>
      <c r="I25" s="14"/>
      <c r="J25" s="70">
        <v>17</v>
      </c>
      <c r="K25" s="18">
        <v>61621</v>
      </c>
      <c r="L25" s="17">
        <v>18889</v>
      </c>
      <c r="M25" s="18">
        <v>5300</v>
      </c>
      <c r="N25" s="17">
        <v>1422</v>
      </c>
      <c r="O25" s="35">
        <v>2765</v>
      </c>
      <c r="P25" s="17">
        <v>726</v>
      </c>
      <c r="Q25" s="19"/>
      <c r="R25" s="70">
        <v>17</v>
      </c>
      <c r="S25" s="4">
        <v>26370</v>
      </c>
      <c r="T25" s="5">
        <v>9144</v>
      </c>
      <c r="U25" s="46">
        <v>2002</v>
      </c>
      <c r="V25" s="47">
        <v>657</v>
      </c>
      <c r="W25" s="35">
        <v>1274</v>
      </c>
      <c r="X25" s="17">
        <v>442</v>
      </c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 s="37" customFormat="1" ht="18" customHeight="1" x14ac:dyDescent="0.2">
      <c r="A26" s="84">
        <v>18</v>
      </c>
      <c r="B26" s="85"/>
      <c r="C26" s="4">
        <v>26268</v>
      </c>
      <c r="D26" s="16">
        <v>7796</v>
      </c>
      <c r="E26" s="35">
        <v>1592</v>
      </c>
      <c r="F26" s="17">
        <v>282</v>
      </c>
      <c r="G26" s="35">
        <v>590</v>
      </c>
      <c r="H26" s="17">
        <v>125</v>
      </c>
      <c r="I26" s="14"/>
      <c r="J26" s="70">
        <v>18</v>
      </c>
      <c r="K26" s="18">
        <v>47709</v>
      </c>
      <c r="L26" s="17">
        <v>14904</v>
      </c>
      <c r="M26" s="18">
        <v>3989</v>
      </c>
      <c r="N26" s="17">
        <v>1108</v>
      </c>
      <c r="O26" s="35">
        <v>1822</v>
      </c>
      <c r="P26" s="17">
        <v>490</v>
      </c>
      <c r="Q26" s="19"/>
      <c r="R26" s="70">
        <v>18</v>
      </c>
      <c r="S26" s="4">
        <v>21358</v>
      </c>
      <c r="T26" s="5">
        <v>7137</v>
      </c>
      <c r="U26" s="46">
        <v>1759</v>
      </c>
      <c r="V26" s="47">
        <v>640</v>
      </c>
      <c r="W26" s="35">
        <v>1073</v>
      </c>
      <c r="X26" s="17">
        <v>409</v>
      </c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1:35" s="37" customFormat="1" ht="18" customHeight="1" x14ac:dyDescent="0.2">
      <c r="A27" s="84">
        <v>19</v>
      </c>
      <c r="B27" s="85"/>
      <c r="C27" s="4">
        <v>22435</v>
      </c>
      <c r="D27" s="16">
        <v>6609</v>
      </c>
      <c r="E27" s="35">
        <v>1581</v>
      </c>
      <c r="F27" s="17">
        <v>257</v>
      </c>
      <c r="G27" s="35">
        <v>570</v>
      </c>
      <c r="H27" s="17">
        <v>124</v>
      </c>
      <c r="I27" s="14"/>
      <c r="J27" s="70">
        <v>19</v>
      </c>
      <c r="K27" s="18">
        <v>38659</v>
      </c>
      <c r="L27" s="17">
        <v>11974</v>
      </c>
      <c r="M27" s="18">
        <v>4898</v>
      </c>
      <c r="N27" s="17">
        <v>1304</v>
      </c>
      <c r="O27" s="35">
        <v>2048</v>
      </c>
      <c r="P27" s="17">
        <v>514</v>
      </c>
      <c r="Q27" s="19"/>
      <c r="R27" s="70">
        <v>19</v>
      </c>
      <c r="S27" s="4">
        <v>17313</v>
      </c>
      <c r="T27" s="5">
        <v>5617</v>
      </c>
      <c r="U27" s="46">
        <v>1785</v>
      </c>
      <c r="V27" s="47">
        <v>619</v>
      </c>
      <c r="W27" s="35">
        <v>1028</v>
      </c>
      <c r="X27" s="17">
        <v>356</v>
      </c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 s="37" customFormat="1" ht="18" customHeight="1" x14ac:dyDescent="0.2">
      <c r="A28" s="84">
        <v>20</v>
      </c>
      <c r="B28" s="85"/>
      <c r="C28" s="4">
        <v>21200</v>
      </c>
      <c r="D28" s="16">
        <v>6461</v>
      </c>
      <c r="E28" s="35">
        <v>1545</v>
      </c>
      <c r="F28" s="17">
        <v>297</v>
      </c>
      <c r="G28" s="35">
        <v>605</v>
      </c>
      <c r="H28" s="17">
        <v>154</v>
      </c>
      <c r="I28" s="14"/>
      <c r="J28" s="70">
        <v>20</v>
      </c>
      <c r="K28" s="18">
        <v>35546</v>
      </c>
      <c r="L28" s="17">
        <v>11195</v>
      </c>
      <c r="M28" s="18">
        <v>5299</v>
      </c>
      <c r="N28" s="17">
        <v>1417</v>
      </c>
      <c r="O28" s="35">
        <v>2156</v>
      </c>
      <c r="P28" s="17">
        <v>549</v>
      </c>
      <c r="Q28" s="19"/>
      <c r="R28" s="70">
        <v>20</v>
      </c>
      <c r="S28" s="4">
        <v>16119</v>
      </c>
      <c r="T28" s="5">
        <v>5308</v>
      </c>
      <c r="U28" s="46">
        <v>2191</v>
      </c>
      <c r="V28" s="47">
        <v>799</v>
      </c>
      <c r="W28" s="35">
        <v>1270</v>
      </c>
      <c r="X28" s="17">
        <v>468</v>
      </c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1:35" s="37" customFormat="1" ht="18" customHeight="1" x14ac:dyDescent="0.2">
      <c r="A29" s="84">
        <v>21</v>
      </c>
      <c r="B29" s="85"/>
      <c r="C29" s="4">
        <v>22186</v>
      </c>
      <c r="D29" s="16">
        <v>6903</v>
      </c>
      <c r="E29" s="35">
        <v>1494</v>
      </c>
      <c r="F29" s="17">
        <v>300</v>
      </c>
      <c r="G29" s="35">
        <v>604</v>
      </c>
      <c r="H29" s="17">
        <v>125</v>
      </c>
      <c r="I29" s="14"/>
      <c r="J29" s="70">
        <v>21</v>
      </c>
      <c r="K29" s="18">
        <v>39940</v>
      </c>
      <c r="L29" s="17">
        <v>12685</v>
      </c>
      <c r="M29" s="18">
        <v>5199</v>
      </c>
      <c r="N29" s="17">
        <v>1539</v>
      </c>
      <c r="O29" s="35">
        <v>2022</v>
      </c>
      <c r="P29" s="17">
        <v>566</v>
      </c>
      <c r="Q29" s="19"/>
      <c r="R29" s="70">
        <v>21</v>
      </c>
      <c r="S29" s="4">
        <v>16417</v>
      </c>
      <c r="T29" s="5">
        <v>5821</v>
      </c>
      <c r="U29" s="46">
        <v>1938</v>
      </c>
      <c r="V29" s="47">
        <v>736</v>
      </c>
      <c r="W29" s="35">
        <v>984</v>
      </c>
      <c r="X29" s="17">
        <v>362</v>
      </c>
      <c r="Z29" s="11"/>
      <c r="AA29" s="11"/>
      <c r="AB29" s="11"/>
      <c r="AC29" s="11"/>
      <c r="AD29" s="11"/>
      <c r="AE29" s="11"/>
      <c r="AF29" s="11"/>
      <c r="AG29" s="11"/>
      <c r="AH29" s="11"/>
      <c r="AI29" s="11"/>
    </row>
    <row r="30" spans="1:35" s="37" customFormat="1" ht="18" customHeight="1" x14ac:dyDescent="0.2">
      <c r="A30" s="84">
        <v>22</v>
      </c>
      <c r="B30" s="85"/>
      <c r="C30" s="4">
        <v>26888</v>
      </c>
      <c r="D30" s="16">
        <v>8212</v>
      </c>
      <c r="E30" s="35">
        <v>1314</v>
      </c>
      <c r="F30" s="17">
        <v>272</v>
      </c>
      <c r="G30" s="35">
        <v>487</v>
      </c>
      <c r="H30" s="17">
        <v>120</v>
      </c>
      <c r="I30" s="14"/>
      <c r="J30" s="70">
        <v>22</v>
      </c>
      <c r="K30" s="18">
        <v>48040</v>
      </c>
      <c r="L30" s="17">
        <v>14799</v>
      </c>
      <c r="M30" s="18">
        <v>4076</v>
      </c>
      <c r="N30" s="17">
        <v>1159</v>
      </c>
      <c r="O30" s="35">
        <v>1624</v>
      </c>
      <c r="P30" s="17">
        <v>435</v>
      </c>
      <c r="Q30" s="19"/>
      <c r="R30" s="70">
        <v>22</v>
      </c>
      <c r="S30" s="4">
        <v>17311</v>
      </c>
      <c r="T30" s="5">
        <v>6094</v>
      </c>
      <c r="U30" s="46">
        <v>1399</v>
      </c>
      <c r="V30" s="47">
        <v>577</v>
      </c>
      <c r="W30" s="35">
        <v>718</v>
      </c>
      <c r="X30" s="17">
        <v>276</v>
      </c>
      <c r="Z30" s="11"/>
      <c r="AA30" s="11"/>
      <c r="AB30" s="11"/>
      <c r="AC30" s="11"/>
      <c r="AD30" s="11"/>
      <c r="AE30" s="11"/>
      <c r="AF30" s="11"/>
      <c r="AG30" s="11"/>
      <c r="AH30" s="11"/>
      <c r="AI30" s="11"/>
    </row>
    <row r="31" spans="1:35" s="37" customFormat="1" ht="18" customHeight="1" x14ac:dyDescent="0.2">
      <c r="A31" s="132">
        <v>23</v>
      </c>
      <c r="B31" s="133"/>
      <c r="C31" s="138">
        <v>27567</v>
      </c>
      <c r="D31" s="105">
        <v>8567</v>
      </c>
      <c r="E31" s="48">
        <v>1390</v>
      </c>
      <c r="F31" s="17">
        <v>274</v>
      </c>
      <c r="G31" s="35">
        <f>549</f>
        <v>549</v>
      </c>
      <c r="H31" s="17">
        <f>139</f>
        <v>139</v>
      </c>
      <c r="I31" s="42"/>
      <c r="J31" s="108">
        <v>23</v>
      </c>
      <c r="K31" s="111">
        <v>46450</v>
      </c>
      <c r="L31" s="105">
        <v>14265</v>
      </c>
      <c r="M31" s="123">
        <v>4421</v>
      </c>
      <c r="N31" s="126">
        <v>1146</v>
      </c>
      <c r="O31" s="111">
        <v>1719</v>
      </c>
      <c r="P31" s="105">
        <v>421</v>
      </c>
      <c r="Q31" s="11"/>
      <c r="R31" s="108">
        <v>23</v>
      </c>
      <c r="S31" s="129">
        <v>19667</v>
      </c>
      <c r="T31" s="114">
        <v>6354</v>
      </c>
      <c r="U31" s="117">
        <v>1579</v>
      </c>
      <c r="V31" s="120">
        <v>575</v>
      </c>
      <c r="W31" s="111">
        <v>771</v>
      </c>
      <c r="X31" s="105">
        <v>277</v>
      </c>
      <c r="Z31" s="11"/>
      <c r="AA31" s="11"/>
      <c r="AB31" s="11"/>
      <c r="AC31" s="11"/>
      <c r="AD31" s="11"/>
      <c r="AE31" s="11"/>
      <c r="AF31" s="11"/>
      <c r="AG31" s="11"/>
      <c r="AH31" s="11"/>
      <c r="AI31" s="11"/>
    </row>
    <row r="32" spans="1:35" s="37" customFormat="1" ht="18" customHeight="1" x14ac:dyDescent="0.2">
      <c r="A32" s="134"/>
      <c r="B32" s="135"/>
      <c r="C32" s="139"/>
      <c r="D32" s="106"/>
      <c r="E32" s="49"/>
      <c r="F32" s="53" t="s">
        <v>18</v>
      </c>
      <c r="G32" s="35">
        <v>87</v>
      </c>
      <c r="H32" s="17">
        <v>16</v>
      </c>
      <c r="I32" s="20"/>
      <c r="J32" s="109"/>
      <c r="K32" s="112"/>
      <c r="L32" s="106"/>
      <c r="M32" s="124"/>
      <c r="N32" s="127"/>
      <c r="O32" s="112"/>
      <c r="P32" s="106"/>
      <c r="Q32" s="11"/>
      <c r="R32" s="109"/>
      <c r="S32" s="130"/>
      <c r="T32" s="115"/>
      <c r="U32" s="118"/>
      <c r="V32" s="121"/>
      <c r="W32" s="112"/>
      <c r="X32" s="106"/>
      <c r="Z32" s="11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1:35" s="37" customFormat="1" ht="18" customHeight="1" x14ac:dyDescent="0.2">
      <c r="A33" s="136"/>
      <c r="B33" s="137"/>
      <c r="C33" s="140"/>
      <c r="D33" s="107"/>
      <c r="E33" s="52"/>
      <c r="F33" s="62">
        <v>25</v>
      </c>
      <c r="G33" s="35">
        <v>24</v>
      </c>
      <c r="H33" s="17">
        <v>3</v>
      </c>
      <c r="I33" s="20"/>
      <c r="J33" s="110"/>
      <c r="K33" s="113"/>
      <c r="L33" s="107"/>
      <c r="M33" s="125"/>
      <c r="N33" s="128"/>
      <c r="O33" s="113"/>
      <c r="P33" s="107"/>
      <c r="Q33" s="11"/>
      <c r="R33" s="110"/>
      <c r="S33" s="131"/>
      <c r="T33" s="116"/>
      <c r="U33" s="119"/>
      <c r="V33" s="122"/>
      <c r="W33" s="113"/>
      <c r="X33" s="107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6" spans="1:35" ht="17.5" customHeight="1" x14ac:dyDescent="0.2">
      <c r="A36" s="11" t="s">
        <v>9</v>
      </c>
    </row>
    <row r="37" spans="1:35" ht="20.5" customHeight="1" x14ac:dyDescent="0.2">
      <c r="A37" s="97" t="s">
        <v>10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</row>
    <row r="38" spans="1:35" ht="20.5" customHeight="1" x14ac:dyDescent="0.2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</row>
    <row r="39" spans="1:35" ht="17.5" customHeight="1" x14ac:dyDescent="0.2">
      <c r="A39" s="11" t="s">
        <v>11</v>
      </c>
    </row>
    <row r="40" spans="1:35" ht="17.5" customHeight="1" x14ac:dyDescent="0.2">
      <c r="A40" s="97" t="s">
        <v>12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</row>
    <row r="41" spans="1:35" ht="17.5" customHeight="1" x14ac:dyDescent="0.2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</row>
    <row r="46" spans="1:35" s="37" customFormat="1" ht="13.5" customHeight="1" x14ac:dyDescent="0.2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Z46" s="11"/>
      <c r="AA46" s="11"/>
      <c r="AB46" s="11"/>
      <c r="AC46" s="11"/>
      <c r="AD46" s="11"/>
      <c r="AE46" s="11"/>
      <c r="AF46" s="11"/>
      <c r="AG46" s="11"/>
      <c r="AH46" s="11"/>
      <c r="AI46" s="11"/>
    </row>
    <row r="47" spans="1:35" s="37" customFormat="1" x14ac:dyDescent="0.2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Z47" s="11"/>
      <c r="AA47" s="11"/>
      <c r="AB47" s="11"/>
      <c r="AC47" s="11"/>
      <c r="AD47" s="11"/>
      <c r="AE47" s="11"/>
      <c r="AF47" s="11"/>
      <c r="AG47" s="11"/>
      <c r="AH47" s="11"/>
      <c r="AI47" s="11"/>
    </row>
    <row r="60" spans="1:35" s="8" customFormat="1" x14ac:dyDescent="0.2">
      <c r="A60" s="11"/>
      <c r="B60" s="11"/>
      <c r="D60" s="28"/>
      <c r="E60" s="28"/>
      <c r="F60" s="28"/>
      <c r="G60" s="28"/>
      <c r="H60" s="28"/>
      <c r="I60" s="28"/>
      <c r="J60" s="11"/>
      <c r="K60" s="28"/>
      <c r="L60" s="28"/>
      <c r="M60" s="28"/>
      <c r="N60" s="28"/>
      <c r="O60" s="28"/>
      <c r="P60" s="28"/>
      <c r="Q60" s="11"/>
      <c r="R60" s="11"/>
      <c r="S60" s="11"/>
      <c r="T60" s="11"/>
      <c r="U60" s="11"/>
      <c r="V60" s="11"/>
      <c r="W60" s="28"/>
      <c r="X60" s="28"/>
      <c r="Y60" s="37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1:35" s="8" customFormat="1" x14ac:dyDescent="0.2">
      <c r="A61" s="11"/>
      <c r="B61" s="11"/>
      <c r="D61" s="28"/>
      <c r="E61" s="28"/>
      <c r="F61" s="28"/>
      <c r="G61" s="28"/>
      <c r="H61" s="28"/>
      <c r="I61" s="28"/>
      <c r="J61" s="11"/>
      <c r="K61" s="28"/>
      <c r="L61" s="28"/>
      <c r="M61" s="28"/>
      <c r="N61" s="28"/>
      <c r="O61" s="28"/>
      <c r="P61" s="28"/>
      <c r="Q61" s="11"/>
      <c r="R61" s="11"/>
      <c r="S61" s="11"/>
      <c r="T61" s="11"/>
      <c r="U61" s="11"/>
      <c r="V61" s="11"/>
      <c r="W61" s="28"/>
      <c r="X61" s="28"/>
      <c r="Y61" s="37"/>
      <c r="Z61" s="11"/>
      <c r="AA61" s="11"/>
      <c r="AB61" s="11"/>
      <c r="AC61" s="11"/>
      <c r="AD61" s="11"/>
      <c r="AE61" s="11"/>
      <c r="AF61" s="11"/>
      <c r="AG61" s="11"/>
      <c r="AH61" s="11"/>
      <c r="AI61" s="11"/>
    </row>
    <row r="62" spans="1:35" s="8" customFormat="1" x14ac:dyDescent="0.2">
      <c r="A62" s="10"/>
      <c r="B62" s="11"/>
      <c r="D62" s="28"/>
      <c r="E62" s="28"/>
      <c r="F62" s="28"/>
      <c r="G62" s="28"/>
      <c r="H62" s="28"/>
      <c r="I62" s="28"/>
      <c r="J62" s="11"/>
      <c r="K62" s="28"/>
      <c r="L62" s="28"/>
      <c r="M62" s="28"/>
      <c r="N62" s="28"/>
      <c r="O62" s="28"/>
      <c r="P62" s="28"/>
      <c r="Q62" s="11"/>
      <c r="R62" s="11"/>
      <c r="S62" s="11"/>
      <c r="T62" s="11"/>
      <c r="U62" s="11"/>
      <c r="V62" s="11"/>
      <c r="W62" s="28"/>
      <c r="X62" s="28"/>
      <c r="Y62" s="37"/>
      <c r="Z62" s="11"/>
      <c r="AA62" s="11"/>
      <c r="AB62" s="11"/>
      <c r="AC62" s="11"/>
      <c r="AD62" s="11"/>
      <c r="AE62" s="11"/>
      <c r="AF62" s="11"/>
      <c r="AG62" s="11"/>
      <c r="AH62" s="11"/>
      <c r="AI62" s="11"/>
    </row>
  </sheetData>
  <mergeCells count="65">
    <mergeCell ref="A37:X38"/>
    <mergeCell ref="A40:X41"/>
    <mergeCell ref="A46:X47"/>
    <mergeCell ref="T31:T33"/>
    <mergeCell ref="U31:U33"/>
    <mergeCell ref="V31:V33"/>
    <mergeCell ref="W31:W33"/>
    <mergeCell ref="X31:X33"/>
    <mergeCell ref="M31:M33"/>
    <mergeCell ref="N31:N33"/>
    <mergeCell ref="O31:O33"/>
    <mergeCell ref="P31:P33"/>
    <mergeCell ref="R31:R33"/>
    <mergeCell ref="S31:S33"/>
    <mergeCell ref="A31:B33"/>
    <mergeCell ref="C31:C33"/>
    <mergeCell ref="D31:D33"/>
    <mergeCell ref="J31:J33"/>
    <mergeCell ref="K31:K33"/>
    <mergeCell ref="L31:L33"/>
    <mergeCell ref="A25:B25"/>
    <mergeCell ref="A26:B26"/>
    <mergeCell ref="A27:B27"/>
    <mergeCell ref="A28:B28"/>
    <mergeCell ref="A29:B29"/>
    <mergeCell ref="A30:B30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C3:H3"/>
    <mergeCell ref="A12:B12"/>
    <mergeCell ref="S4:T4"/>
    <mergeCell ref="U4:V4"/>
    <mergeCell ref="W4:X4"/>
    <mergeCell ref="A5:B5"/>
    <mergeCell ref="A7:B7"/>
    <mergeCell ref="A8:B8"/>
    <mergeCell ref="A9:B9"/>
    <mergeCell ref="A10:B10"/>
    <mergeCell ref="A11:B11"/>
    <mergeCell ref="G2:H2"/>
    <mergeCell ref="O2:P2"/>
    <mergeCell ref="W2:X2"/>
    <mergeCell ref="AA5:AC5"/>
    <mergeCell ref="A6:B6"/>
    <mergeCell ref="J3:J4"/>
    <mergeCell ref="K3:P3"/>
    <mergeCell ref="R3:R4"/>
    <mergeCell ref="S3:X3"/>
    <mergeCell ref="C4:D4"/>
    <mergeCell ref="E4:F4"/>
    <mergeCell ref="G4:H4"/>
    <mergeCell ref="K4:L4"/>
    <mergeCell ref="M4:N4"/>
    <mergeCell ref="O4:P4"/>
    <mergeCell ref="A3:B4"/>
  </mergeCells>
  <phoneticPr fontId="1"/>
  <printOptions horizontalCentered="1"/>
  <pageMargins left="0.47" right="0.43307086614173229" top="0.59055118110236227" bottom="0.35433070866141736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E37F1-3C20-4A72-8AAA-CAB20EA103FD}">
  <sheetPr>
    <tabColor rgb="FFFF66FF"/>
    <pageSetUpPr fitToPage="1"/>
  </sheetPr>
  <dimension ref="A1:AI72"/>
  <sheetViews>
    <sheetView tabSelected="1" view="pageBreakPreview" topLeftCell="A8" zoomScale="75" zoomScaleNormal="75" zoomScaleSheetLayoutView="75" workbookViewId="0">
      <selection activeCell="AE18" sqref="AE18"/>
    </sheetView>
  </sheetViews>
  <sheetFormatPr defaultColWidth="9" defaultRowHeight="13" x14ac:dyDescent="0.2"/>
  <cols>
    <col min="1" max="1" width="6.453125" style="11" customWidth="1"/>
    <col min="2" max="2" width="6.54296875" style="11" customWidth="1"/>
    <col min="3" max="3" width="9.1796875" style="8" customWidth="1"/>
    <col min="4" max="4" width="8.54296875" style="28" customWidth="1"/>
    <col min="5" max="5" width="9.1796875" style="28" customWidth="1"/>
    <col min="6" max="6" width="7.54296875" style="28" customWidth="1"/>
    <col min="7" max="7" width="9.1796875" style="28" customWidth="1"/>
    <col min="8" max="8" width="7.54296875" style="28" customWidth="1"/>
    <col min="9" max="9" width="3.54296875" style="28" customWidth="1"/>
    <col min="10" max="10" width="6.54296875" style="11" customWidth="1"/>
    <col min="11" max="11" width="9.1796875" style="28" customWidth="1"/>
    <col min="12" max="12" width="8.453125" style="28" bestFit="1" customWidth="1"/>
    <col min="13" max="13" width="9.1796875" style="28" customWidth="1"/>
    <col min="14" max="14" width="7.54296875" style="28" customWidth="1"/>
    <col min="15" max="15" width="9.1796875" style="28" customWidth="1"/>
    <col min="16" max="16" width="7.54296875" style="28" customWidth="1"/>
    <col min="17" max="17" width="3.54296875" style="11" customWidth="1"/>
    <col min="18" max="18" width="6.54296875" style="11" customWidth="1"/>
    <col min="19" max="19" width="9.1796875" style="11" customWidth="1"/>
    <col min="20" max="20" width="7.54296875" style="11" customWidth="1"/>
    <col min="21" max="21" width="9.1796875" style="11" customWidth="1"/>
    <col min="22" max="22" width="7.54296875" style="11" customWidth="1"/>
    <col min="23" max="23" width="9.1796875" style="28" customWidth="1"/>
    <col min="24" max="24" width="7.54296875" style="28" customWidth="1"/>
    <col min="25" max="25" width="11" style="230" customWidth="1"/>
    <col min="26" max="26" width="12.1796875" style="231" bestFit="1" customWidth="1"/>
    <col min="27" max="27" width="14.54296875" style="231" bestFit="1" customWidth="1"/>
    <col min="28" max="32" width="9" style="231"/>
    <col min="33" max="16384" width="9" style="11"/>
  </cols>
  <sheetData>
    <row r="1" spans="1:32" ht="34.5" customHeight="1" x14ac:dyDescent="0.2">
      <c r="A1" s="83"/>
      <c r="B1" s="31"/>
      <c r="C1" s="32" t="s">
        <v>0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29"/>
      <c r="X1" s="29"/>
    </row>
    <row r="2" spans="1:32" ht="18" customHeight="1" x14ac:dyDescent="0.2">
      <c r="C2" s="11"/>
      <c r="D2" s="11"/>
      <c r="E2" s="30"/>
      <c r="F2" s="30"/>
      <c r="G2" s="99"/>
      <c r="H2" s="99"/>
      <c r="I2" s="11"/>
      <c r="K2" s="11"/>
      <c r="L2" s="11"/>
      <c r="M2" s="30"/>
      <c r="N2" s="30"/>
      <c r="O2" s="99"/>
      <c r="P2" s="99"/>
      <c r="U2" s="30"/>
      <c r="V2" s="30"/>
      <c r="W2" s="99"/>
      <c r="X2" s="99"/>
    </row>
    <row r="3" spans="1:32" s="10" customFormat="1" ht="18" customHeight="1" x14ac:dyDescent="0.2">
      <c r="A3" s="175" t="s">
        <v>19</v>
      </c>
      <c r="B3" s="176"/>
      <c r="C3" s="92" t="s">
        <v>20</v>
      </c>
      <c r="D3" s="93"/>
      <c r="E3" s="93"/>
      <c r="F3" s="93"/>
      <c r="G3" s="93"/>
      <c r="H3" s="94"/>
      <c r="I3" s="21"/>
      <c r="J3" s="177" t="s">
        <v>1</v>
      </c>
      <c r="K3" s="92" t="s">
        <v>21</v>
      </c>
      <c r="L3" s="93"/>
      <c r="M3" s="93"/>
      <c r="N3" s="93"/>
      <c r="O3" s="93"/>
      <c r="P3" s="94"/>
      <c r="Q3" s="22"/>
      <c r="R3" s="177" t="s">
        <v>1</v>
      </c>
      <c r="S3" s="155" t="s">
        <v>22</v>
      </c>
      <c r="T3" s="156"/>
      <c r="U3" s="156"/>
      <c r="V3" s="156"/>
      <c r="W3" s="156"/>
      <c r="X3" s="157"/>
      <c r="Y3" s="232"/>
      <c r="Z3" s="233"/>
      <c r="AA3" s="233"/>
      <c r="AB3" s="233"/>
      <c r="AC3" s="233"/>
      <c r="AD3" s="233"/>
      <c r="AE3" s="233"/>
      <c r="AF3" s="233"/>
    </row>
    <row r="4" spans="1:32" s="10" customFormat="1" ht="18" customHeight="1" x14ac:dyDescent="0.2">
      <c r="A4" s="33" t="s">
        <v>23</v>
      </c>
      <c r="B4" s="34"/>
      <c r="C4" s="158" t="s">
        <v>5</v>
      </c>
      <c r="D4" s="158"/>
      <c r="E4" s="158" t="s">
        <v>6</v>
      </c>
      <c r="F4" s="158"/>
      <c r="G4" s="86" t="s">
        <v>7</v>
      </c>
      <c r="H4" s="87"/>
      <c r="I4" s="9"/>
      <c r="J4" s="177"/>
      <c r="K4" s="158" t="s">
        <v>5</v>
      </c>
      <c r="L4" s="158"/>
      <c r="M4" s="158" t="s">
        <v>6</v>
      </c>
      <c r="N4" s="158"/>
      <c r="O4" s="86" t="s">
        <v>7</v>
      </c>
      <c r="P4" s="87"/>
      <c r="R4" s="177"/>
      <c r="S4" s="159" t="s">
        <v>5</v>
      </c>
      <c r="T4" s="159"/>
      <c r="U4" s="159" t="s">
        <v>6</v>
      </c>
      <c r="V4" s="159"/>
      <c r="W4" s="86" t="s">
        <v>7</v>
      </c>
      <c r="X4" s="87"/>
      <c r="Y4" s="232"/>
      <c r="Z4" s="233"/>
      <c r="AA4" s="233"/>
      <c r="AB4" s="233"/>
      <c r="AC4" s="233"/>
      <c r="AD4" s="233"/>
      <c r="AE4" s="233"/>
      <c r="AF4" s="233"/>
    </row>
    <row r="5" spans="1:32" ht="18" customHeight="1" x14ac:dyDescent="0.2">
      <c r="A5" s="149" t="s">
        <v>24</v>
      </c>
      <c r="B5" s="56" t="s">
        <v>25</v>
      </c>
      <c r="C5" s="1">
        <v>3752</v>
      </c>
      <c r="D5" s="12">
        <v>911</v>
      </c>
      <c r="E5" s="43">
        <v>391</v>
      </c>
      <c r="F5" s="13">
        <v>85</v>
      </c>
      <c r="G5" s="43">
        <v>125</v>
      </c>
      <c r="H5" s="13">
        <v>37</v>
      </c>
      <c r="I5" s="25"/>
      <c r="J5" s="149" t="s">
        <v>24</v>
      </c>
      <c r="K5" s="178">
        <v>39644</v>
      </c>
      <c r="L5" s="172">
        <v>12416</v>
      </c>
      <c r="M5" s="181">
        <v>2893</v>
      </c>
      <c r="N5" s="172">
        <v>793</v>
      </c>
      <c r="O5" s="111">
        <v>1364</v>
      </c>
      <c r="P5" s="105">
        <v>375</v>
      </c>
      <c r="Q5" s="26"/>
      <c r="R5" s="149" t="s">
        <v>24</v>
      </c>
      <c r="S5" s="163">
        <v>8051</v>
      </c>
      <c r="T5" s="184">
        <v>3015</v>
      </c>
      <c r="U5" s="166">
        <v>812</v>
      </c>
      <c r="V5" s="160">
        <v>327</v>
      </c>
      <c r="W5" s="111">
        <v>305</v>
      </c>
      <c r="X5" s="105">
        <v>132</v>
      </c>
    </row>
    <row r="6" spans="1:32" ht="18" customHeight="1" x14ac:dyDescent="0.2">
      <c r="A6" s="150"/>
      <c r="B6" s="57" t="s">
        <v>26</v>
      </c>
      <c r="C6" s="3">
        <v>21358</v>
      </c>
      <c r="D6" s="13">
        <v>6778</v>
      </c>
      <c r="E6" s="15">
        <v>1066</v>
      </c>
      <c r="F6" s="13">
        <v>242</v>
      </c>
      <c r="G6" s="15">
        <v>264</v>
      </c>
      <c r="H6" s="13">
        <v>71</v>
      </c>
      <c r="I6" s="27"/>
      <c r="J6" s="150"/>
      <c r="K6" s="179"/>
      <c r="L6" s="173"/>
      <c r="M6" s="182"/>
      <c r="N6" s="173"/>
      <c r="O6" s="112"/>
      <c r="P6" s="106"/>
      <c r="Q6" s="26"/>
      <c r="R6" s="150"/>
      <c r="S6" s="164"/>
      <c r="T6" s="185"/>
      <c r="U6" s="167"/>
      <c r="V6" s="161"/>
      <c r="W6" s="112"/>
      <c r="X6" s="106"/>
    </row>
    <row r="7" spans="1:32" ht="18" customHeight="1" x14ac:dyDescent="0.2">
      <c r="A7" s="151"/>
      <c r="B7" s="54" t="s">
        <v>27</v>
      </c>
      <c r="C7" s="58">
        <f t="shared" ref="C7:H7" si="0">SUM(C5:C6)</f>
        <v>25110</v>
      </c>
      <c r="D7" s="59">
        <f t="shared" si="0"/>
        <v>7689</v>
      </c>
      <c r="E7" s="60">
        <f t="shared" si="0"/>
        <v>1457</v>
      </c>
      <c r="F7" s="61">
        <f t="shared" si="0"/>
        <v>327</v>
      </c>
      <c r="G7" s="60">
        <f t="shared" si="0"/>
        <v>389</v>
      </c>
      <c r="H7" s="61">
        <f t="shared" si="0"/>
        <v>108</v>
      </c>
      <c r="I7" s="27"/>
      <c r="J7" s="151"/>
      <c r="K7" s="180"/>
      <c r="L7" s="174"/>
      <c r="M7" s="183"/>
      <c r="N7" s="174"/>
      <c r="O7" s="113"/>
      <c r="P7" s="107"/>
      <c r="Q7" s="26"/>
      <c r="R7" s="151"/>
      <c r="S7" s="165"/>
      <c r="T7" s="186"/>
      <c r="U7" s="168"/>
      <c r="V7" s="162"/>
      <c r="W7" s="113"/>
      <c r="X7" s="107"/>
    </row>
    <row r="8" spans="1:32" ht="18" customHeight="1" x14ac:dyDescent="0.2">
      <c r="A8" s="149">
        <v>25</v>
      </c>
      <c r="B8" s="56" t="s">
        <v>25</v>
      </c>
      <c r="C8" s="1">
        <v>3449</v>
      </c>
      <c r="D8" s="12">
        <v>787</v>
      </c>
      <c r="E8" s="43">
        <v>507</v>
      </c>
      <c r="F8" s="13">
        <v>96</v>
      </c>
      <c r="G8" s="43">
        <v>193</v>
      </c>
      <c r="H8" s="13">
        <v>47</v>
      </c>
      <c r="I8" s="27"/>
      <c r="J8" s="149">
        <v>25</v>
      </c>
      <c r="K8" s="178">
        <v>35840</v>
      </c>
      <c r="L8" s="172">
        <v>11114</v>
      </c>
      <c r="M8" s="181">
        <v>6017</v>
      </c>
      <c r="N8" s="172">
        <v>1722</v>
      </c>
      <c r="O8" s="178">
        <v>2728</v>
      </c>
      <c r="P8" s="172">
        <v>720</v>
      </c>
      <c r="Q8" s="26"/>
      <c r="R8" s="149">
        <v>25</v>
      </c>
      <c r="S8" s="163">
        <v>9752</v>
      </c>
      <c r="T8" s="184">
        <v>3338</v>
      </c>
      <c r="U8" s="166">
        <v>1715</v>
      </c>
      <c r="V8" s="160">
        <v>623</v>
      </c>
      <c r="W8" s="178">
        <v>803</v>
      </c>
      <c r="X8" s="172">
        <v>291</v>
      </c>
    </row>
    <row r="9" spans="1:32" ht="18" customHeight="1" x14ac:dyDescent="0.2">
      <c r="A9" s="150"/>
      <c r="B9" s="57" t="s">
        <v>26</v>
      </c>
      <c r="C9" s="3">
        <v>20911</v>
      </c>
      <c r="D9" s="13">
        <v>6590</v>
      </c>
      <c r="E9" s="15">
        <v>1374</v>
      </c>
      <c r="F9" s="13">
        <v>273</v>
      </c>
      <c r="G9" s="15">
        <v>410</v>
      </c>
      <c r="H9" s="13">
        <v>105</v>
      </c>
      <c r="I9" s="27"/>
      <c r="J9" s="150"/>
      <c r="K9" s="179"/>
      <c r="L9" s="173"/>
      <c r="M9" s="182"/>
      <c r="N9" s="173"/>
      <c r="O9" s="179"/>
      <c r="P9" s="173"/>
      <c r="Q9" s="26"/>
      <c r="R9" s="150"/>
      <c r="S9" s="164"/>
      <c r="T9" s="185"/>
      <c r="U9" s="167"/>
      <c r="V9" s="161"/>
      <c r="W9" s="179"/>
      <c r="X9" s="173"/>
      <c r="AB9" s="234"/>
    </row>
    <row r="10" spans="1:32" ht="18" customHeight="1" x14ac:dyDescent="0.2">
      <c r="A10" s="151"/>
      <c r="B10" s="54" t="s">
        <v>27</v>
      </c>
      <c r="C10" s="58">
        <f t="shared" ref="C10:H10" si="1">SUM(C8:C9)</f>
        <v>24360</v>
      </c>
      <c r="D10" s="59">
        <f t="shared" si="1"/>
        <v>7377</v>
      </c>
      <c r="E10" s="60">
        <f t="shared" si="1"/>
        <v>1881</v>
      </c>
      <c r="F10" s="61">
        <f t="shared" si="1"/>
        <v>369</v>
      </c>
      <c r="G10" s="60">
        <f t="shared" si="1"/>
        <v>603</v>
      </c>
      <c r="H10" s="61">
        <f t="shared" si="1"/>
        <v>152</v>
      </c>
      <c r="I10" s="27"/>
      <c r="J10" s="151"/>
      <c r="K10" s="180"/>
      <c r="L10" s="174"/>
      <c r="M10" s="183"/>
      <c r="N10" s="174"/>
      <c r="O10" s="180"/>
      <c r="P10" s="174"/>
      <c r="Q10" s="26"/>
      <c r="R10" s="151"/>
      <c r="S10" s="165"/>
      <c r="T10" s="186"/>
      <c r="U10" s="168"/>
      <c r="V10" s="162"/>
      <c r="W10" s="180"/>
      <c r="X10" s="174"/>
    </row>
    <row r="11" spans="1:32" ht="18" customHeight="1" x14ac:dyDescent="0.2">
      <c r="A11" s="149">
        <v>26</v>
      </c>
      <c r="B11" s="56" t="s">
        <v>25</v>
      </c>
      <c r="C11" s="1">
        <v>3149</v>
      </c>
      <c r="D11" s="12">
        <v>738</v>
      </c>
      <c r="E11" s="43">
        <v>590</v>
      </c>
      <c r="F11" s="13">
        <v>105</v>
      </c>
      <c r="G11" s="65">
        <v>212</v>
      </c>
      <c r="H11" s="66">
        <v>67</v>
      </c>
      <c r="I11" s="27"/>
      <c r="J11" s="149">
        <v>26</v>
      </c>
      <c r="K11" s="178">
        <v>35508</v>
      </c>
      <c r="L11" s="172">
        <v>11178</v>
      </c>
      <c r="M11" s="181">
        <v>6183</v>
      </c>
      <c r="N11" s="172">
        <v>1741</v>
      </c>
      <c r="O11" s="178">
        <v>2620</v>
      </c>
      <c r="P11" s="172">
        <v>818</v>
      </c>
      <c r="Q11" s="26"/>
      <c r="R11" s="149">
        <v>26</v>
      </c>
      <c r="S11" s="163">
        <v>12482</v>
      </c>
      <c r="T11" s="184">
        <v>3777</v>
      </c>
      <c r="U11" s="166">
        <v>1902</v>
      </c>
      <c r="V11" s="160">
        <v>602</v>
      </c>
      <c r="W11" s="178">
        <v>867</v>
      </c>
      <c r="X11" s="172">
        <v>307</v>
      </c>
    </row>
    <row r="12" spans="1:32" ht="18" customHeight="1" x14ac:dyDescent="0.2">
      <c r="A12" s="150"/>
      <c r="B12" s="57" t="s">
        <v>26</v>
      </c>
      <c r="C12" s="3">
        <v>19898</v>
      </c>
      <c r="D12" s="13">
        <v>6367</v>
      </c>
      <c r="E12" s="15">
        <v>1490</v>
      </c>
      <c r="F12" s="13">
        <v>336</v>
      </c>
      <c r="G12" s="67">
        <v>443</v>
      </c>
      <c r="H12" s="66">
        <v>164</v>
      </c>
      <c r="I12" s="27"/>
      <c r="J12" s="150"/>
      <c r="K12" s="179"/>
      <c r="L12" s="173"/>
      <c r="M12" s="182"/>
      <c r="N12" s="173"/>
      <c r="O12" s="179"/>
      <c r="P12" s="173"/>
      <c r="Q12" s="26"/>
      <c r="R12" s="150"/>
      <c r="S12" s="164"/>
      <c r="T12" s="185"/>
      <c r="U12" s="167"/>
      <c r="V12" s="161"/>
      <c r="W12" s="179"/>
      <c r="X12" s="173"/>
    </row>
    <row r="13" spans="1:32" ht="18" customHeight="1" x14ac:dyDescent="0.2">
      <c r="A13" s="151"/>
      <c r="B13" s="54" t="s">
        <v>27</v>
      </c>
      <c r="C13" s="58">
        <f t="shared" ref="C13:H13" si="2">SUM(C11:C12)</f>
        <v>23047</v>
      </c>
      <c r="D13" s="59">
        <f t="shared" si="2"/>
        <v>7105</v>
      </c>
      <c r="E13" s="60">
        <f t="shared" si="2"/>
        <v>2080</v>
      </c>
      <c r="F13" s="61">
        <f t="shared" si="2"/>
        <v>441</v>
      </c>
      <c r="G13" s="68">
        <f t="shared" si="2"/>
        <v>655</v>
      </c>
      <c r="H13" s="69">
        <f t="shared" si="2"/>
        <v>231</v>
      </c>
      <c r="I13" s="27"/>
      <c r="J13" s="151"/>
      <c r="K13" s="180"/>
      <c r="L13" s="174"/>
      <c r="M13" s="183"/>
      <c r="N13" s="174"/>
      <c r="O13" s="180"/>
      <c r="P13" s="174"/>
      <c r="Q13" s="26"/>
      <c r="R13" s="151"/>
      <c r="S13" s="165"/>
      <c r="T13" s="186"/>
      <c r="U13" s="168"/>
      <c r="V13" s="162"/>
      <c r="W13" s="180"/>
      <c r="X13" s="174"/>
    </row>
    <row r="14" spans="1:32" ht="18" customHeight="1" x14ac:dyDescent="0.2">
      <c r="A14" s="149">
        <v>27</v>
      </c>
      <c r="B14" s="56" t="s">
        <v>25</v>
      </c>
      <c r="C14" s="63">
        <v>3168</v>
      </c>
      <c r="D14" s="12">
        <v>829</v>
      </c>
      <c r="E14" s="43">
        <v>683</v>
      </c>
      <c r="F14" s="13">
        <v>176</v>
      </c>
      <c r="G14" s="65">
        <v>229</v>
      </c>
      <c r="H14" s="66">
        <v>79</v>
      </c>
      <c r="I14" s="27"/>
      <c r="J14" s="149">
        <v>27</v>
      </c>
      <c r="K14" s="178">
        <v>35640</v>
      </c>
      <c r="L14" s="172">
        <v>12042</v>
      </c>
      <c r="M14" s="181">
        <v>7347</v>
      </c>
      <c r="N14" s="172">
        <v>2321</v>
      </c>
      <c r="O14" s="178">
        <v>2863</v>
      </c>
      <c r="P14" s="172">
        <v>951</v>
      </c>
      <c r="Q14" s="26"/>
      <c r="R14" s="149">
        <v>27</v>
      </c>
      <c r="S14" s="166">
        <v>12483</v>
      </c>
      <c r="T14" s="169">
        <v>3915</v>
      </c>
      <c r="U14" s="166">
        <v>2514</v>
      </c>
      <c r="V14" s="160">
        <v>814</v>
      </c>
      <c r="W14" s="178">
        <v>966</v>
      </c>
      <c r="X14" s="172">
        <v>381</v>
      </c>
    </row>
    <row r="15" spans="1:32" ht="18" customHeight="1" x14ac:dyDescent="0.2">
      <c r="A15" s="150"/>
      <c r="B15" s="57" t="s">
        <v>26</v>
      </c>
      <c r="C15" s="44">
        <v>21129</v>
      </c>
      <c r="D15" s="13">
        <v>7144</v>
      </c>
      <c r="E15" s="15">
        <v>1204</v>
      </c>
      <c r="F15" s="13">
        <v>252</v>
      </c>
      <c r="G15" s="67">
        <v>414</v>
      </c>
      <c r="H15" s="66">
        <v>142</v>
      </c>
      <c r="I15" s="27"/>
      <c r="J15" s="150"/>
      <c r="K15" s="179"/>
      <c r="L15" s="173"/>
      <c r="M15" s="182"/>
      <c r="N15" s="173"/>
      <c r="O15" s="179"/>
      <c r="P15" s="173"/>
      <c r="Q15" s="26"/>
      <c r="R15" s="150"/>
      <c r="S15" s="167"/>
      <c r="T15" s="170"/>
      <c r="U15" s="167"/>
      <c r="V15" s="161"/>
      <c r="W15" s="179"/>
      <c r="X15" s="173"/>
    </row>
    <row r="16" spans="1:32" ht="18" customHeight="1" x14ac:dyDescent="0.2">
      <c r="A16" s="151"/>
      <c r="B16" s="54" t="s">
        <v>27</v>
      </c>
      <c r="C16" s="64">
        <f t="shared" ref="C16:H16" si="3">SUM(C14:C15)</f>
        <v>24297</v>
      </c>
      <c r="D16" s="59">
        <f t="shared" si="3"/>
        <v>7973</v>
      </c>
      <c r="E16" s="60">
        <f t="shared" si="3"/>
        <v>1887</v>
      </c>
      <c r="F16" s="61">
        <f t="shared" si="3"/>
        <v>428</v>
      </c>
      <c r="G16" s="68">
        <f t="shared" si="3"/>
        <v>643</v>
      </c>
      <c r="H16" s="69">
        <f t="shared" si="3"/>
        <v>221</v>
      </c>
      <c r="I16" s="27"/>
      <c r="J16" s="151"/>
      <c r="K16" s="180"/>
      <c r="L16" s="174"/>
      <c r="M16" s="183"/>
      <c r="N16" s="174"/>
      <c r="O16" s="180"/>
      <c r="P16" s="174"/>
      <c r="Q16" s="26"/>
      <c r="R16" s="151"/>
      <c r="S16" s="168"/>
      <c r="T16" s="171"/>
      <c r="U16" s="168"/>
      <c r="V16" s="162"/>
      <c r="W16" s="180"/>
      <c r="X16" s="174"/>
    </row>
    <row r="17" spans="1:35" ht="18" customHeight="1" x14ac:dyDescent="0.2">
      <c r="A17" s="149">
        <v>28</v>
      </c>
      <c r="B17" s="56" t="s">
        <v>25</v>
      </c>
      <c r="C17" s="71">
        <v>3022</v>
      </c>
      <c r="D17" s="72">
        <v>790</v>
      </c>
      <c r="E17" s="65">
        <v>671</v>
      </c>
      <c r="F17" s="66">
        <v>171</v>
      </c>
      <c r="G17" s="76">
        <v>242</v>
      </c>
      <c r="H17" s="77">
        <v>86</v>
      </c>
      <c r="I17" s="27"/>
      <c r="J17" s="149">
        <v>28</v>
      </c>
      <c r="K17" s="178">
        <v>35998</v>
      </c>
      <c r="L17" s="172">
        <v>12344</v>
      </c>
      <c r="M17" s="181">
        <v>7583</v>
      </c>
      <c r="N17" s="172">
        <v>2548</v>
      </c>
      <c r="O17" s="178">
        <v>2931</v>
      </c>
      <c r="P17" s="172">
        <v>1034</v>
      </c>
      <c r="Q17" s="26"/>
      <c r="R17" s="149">
        <v>28</v>
      </c>
      <c r="S17" s="166">
        <v>13393</v>
      </c>
      <c r="T17" s="169">
        <v>4148</v>
      </c>
      <c r="U17" s="166">
        <v>2392</v>
      </c>
      <c r="V17" s="160">
        <v>842</v>
      </c>
      <c r="W17" s="178">
        <v>1083</v>
      </c>
      <c r="X17" s="172">
        <v>410</v>
      </c>
    </row>
    <row r="18" spans="1:35" ht="18" customHeight="1" x14ac:dyDescent="0.2">
      <c r="A18" s="150"/>
      <c r="B18" s="57" t="s">
        <v>26</v>
      </c>
      <c r="C18" s="73">
        <v>21485</v>
      </c>
      <c r="D18" s="66">
        <v>7444</v>
      </c>
      <c r="E18" s="67">
        <v>1507</v>
      </c>
      <c r="F18" s="66">
        <v>378</v>
      </c>
      <c r="G18" s="78">
        <v>416</v>
      </c>
      <c r="H18" s="77">
        <v>145</v>
      </c>
      <c r="I18" s="27"/>
      <c r="J18" s="150"/>
      <c r="K18" s="179"/>
      <c r="L18" s="173"/>
      <c r="M18" s="182"/>
      <c r="N18" s="173"/>
      <c r="O18" s="179"/>
      <c r="P18" s="173"/>
      <c r="Q18" s="26"/>
      <c r="R18" s="150"/>
      <c r="S18" s="167"/>
      <c r="T18" s="170"/>
      <c r="U18" s="167"/>
      <c r="V18" s="161"/>
      <c r="W18" s="179"/>
      <c r="X18" s="173"/>
    </row>
    <row r="19" spans="1:35" ht="18" customHeight="1" x14ac:dyDescent="0.2">
      <c r="A19" s="151"/>
      <c r="B19" s="54" t="s">
        <v>27</v>
      </c>
      <c r="C19" s="74">
        <f t="shared" ref="C19:H19" si="4">SUM(C17:C18)</f>
        <v>24507</v>
      </c>
      <c r="D19" s="75">
        <f t="shared" si="4"/>
        <v>8234</v>
      </c>
      <c r="E19" s="68">
        <f t="shared" si="4"/>
        <v>2178</v>
      </c>
      <c r="F19" s="69">
        <f t="shared" si="4"/>
        <v>549</v>
      </c>
      <c r="G19" s="68">
        <f t="shared" si="4"/>
        <v>658</v>
      </c>
      <c r="H19" s="69">
        <f t="shared" si="4"/>
        <v>231</v>
      </c>
      <c r="I19" s="27"/>
      <c r="J19" s="151"/>
      <c r="K19" s="180"/>
      <c r="L19" s="174"/>
      <c r="M19" s="183"/>
      <c r="N19" s="174"/>
      <c r="O19" s="180"/>
      <c r="P19" s="174"/>
      <c r="Q19" s="26"/>
      <c r="R19" s="151"/>
      <c r="S19" s="168"/>
      <c r="T19" s="171"/>
      <c r="U19" s="168"/>
      <c r="V19" s="162"/>
      <c r="W19" s="180"/>
      <c r="X19" s="174"/>
    </row>
    <row r="20" spans="1:35" s="37" customFormat="1" ht="18" customHeight="1" x14ac:dyDescent="0.2">
      <c r="A20" s="149">
        <v>29</v>
      </c>
      <c r="B20" s="56" t="s">
        <v>25</v>
      </c>
      <c r="C20" s="71">
        <v>2493</v>
      </c>
      <c r="D20" s="72">
        <v>637</v>
      </c>
      <c r="E20" s="65">
        <v>636</v>
      </c>
      <c r="F20" s="66">
        <v>156</v>
      </c>
      <c r="G20" s="65">
        <v>234</v>
      </c>
      <c r="H20" s="66">
        <v>70</v>
      </c>
      <c r="I20" s="27"/>
      <c r="J20" s="149">
        <v>29</v>
      </c>
      <c r="K20" s="178">
        <v>35142</v>
      </c>
      <c r="L20" s="172">
        <v>12391</v>
      </c>
      <c r="M20" s="181">
        <v>7205</v>
      </c>
      <c r="N20" s="172">
        <v>2435</v>
      </c>
      <c r="O20" s="190">
        <v>2997</v>
      </c>
      <c r="P20" s="187">
        <v>1055</v>
      </c>
      <c r="Q20" s="26"/>
      <c r="R20" s="149">
        <v>29</v>
      </c>
      <c r="S20" s="166">
        <v>13958</v>
      </c>
      <c r="T20" s="169">
        <v>4545</v>
      </c>
      <c r="U20" s="166">
        <v>2690</v>
      </c>
      <c r="V20" s="160">
        <v>962</v>
      </c>
      <c r="W20" s="178">
        <v>1127</v>
      </c>
      <c r="X20" s="172">
        <v>434</v>
      </c>
      <c r="Y20" s="230"/>
      <c r="Z20" s="231"/>
      <c r="AA20" s="231"/>
      <c r="AB20" s="231"/>
      <c r="AC20" s="231"/>
      <c r="AD20" s="231"/>
      <c r="AE20" s="231"/>
      <c r="AF20" s="231"/>
      <c r="AG20" s="11"/>
      <c r="AH20" s="11"/>
      <c r="AI20" s="11"/>
    </row>
    <row r="21" spans="1:35" s="37" customFormat="1" ht="18" customHeight="1" x14ac:dyDescent="0.2">
      <c r="A21" s="150"/>
      <c r="B21" s="57" t="s">
        <v>26</v>
      </c>
      <c r="C21" s="73">
        <v>20932</v>
      </c>
      <c r="D21" s="66">
        <v>7559</v>
      </c>
      <c r="E21" s="67">
        <v>1389</v>
      </c>
      <c r="F21" s="66">
        <v>357</v>
      </c>
      <c r="G21" s="67">
        <v>423</v>
      </c>
      <c r="H21" s="66">
        <v>143</v>
      </c>
      <c r="I21" s="27"/>
      <c r="J21" s="150"/>
      <c r="K21" s="179"/>
      <c r="L21" s="173"/>
      <c r="M21" s="182"/>
      <c r="N21" s="173"/>
      <c r="O21" s="191"/>
      <c r="P21" s="188"/>
      <c r="Q21" s="26"/>
      <c r="R21" s="150"/>
      <c r="S21" s="167"/>
      <c r="T21" s="170"/>
      <c r="U21" s="167"/>
      <c r="V21" s="161"/>
      <c r="W21" s="179"/>
      <c r="X21" s="173"/>
      <c r="Y21" s="230"/>
      <c r="Z21" s="231"/>
      <c r="AA21" s="231"/>
      <c r="AB21" s="231"/>
      <c r="AC21" s="231"/>
      <c r="AD21" s="231"/>
      <c r="AE21" s="231"/>
      <c r="AF21" s="231"/>
      <c r="AG21" s="11"/>
      <c r="AH21" s="11"/>
      <c r="AI21" s="11"/>
    </row>
    <row r="22" spans="1:35" s="37" customFormat="1" ht="18" customHeight="1" x14ac:dyDescent="0.2">
      <c r="A22" s="151"/>
      <c r="B22" s="54" t="s">
        <v>27</v>
      </c>
      <c r="C22" s="74">
        <f t="shared" ref="C22:H22" si="5">SUM(C20:C21)</f>
        <v>23425</v>
      </c>
      <c r="D22" s="75">
        <f t="shared" si="5"/>
        <v>8196</v>
      </c>
      <c r="E22" s="68">
        <f t="shared" si="5"/>
        <v>2025</v>
      </c>
      <c r="F22" s="69">
        <f t="shared" si="5"/>
        <v>513</v>
      </c>
      <c r="G22" s="68">
        <f t="shared" si="5"/>
        <v>657</v>
      </c>
      <c r="H22" s="69">
        <f t="shared" si="5"/>
        <v>213</v>
      </c>
      <c r="I22" s="27"/>
      <c r="J22" s="151"/>
      <c r="K22" s="180"/>
      <c r="L22" s="174"/>
      <c r="M22" s="183"/>
      <c r="N22" s="174"/>
      <c r="O22" s="192"/>
      <c r="P22" s="189"/>
      <c r="Q22" s="26"/>
      <c r="R22" s="151"/>
      <c r="S22" s="168"/>
      <c r="T22" s="171"/>
      <c r="U22" s="168"/>
      <c r="V22" s="162"/>
      <c r="W22" s="180"/>
      <c r="X22" s="174"/>
      <c r="Y22" s="230"/>
      <c r="Z22" s="231"/>
      <c r="AA22" s="231"/>
      <c r="AB22" s="231"/>
      <c r="AC22" s="231"/>
      <c r="AD22" s="231"/>
      <c r="AE22" s="231"/>
      <c r="AF22" s="231"/>
      <c r="AG22" s="11"/>
      <c r="AH22" s="11"/>
      <c r="AI22" s="11"/>
    </row>
    <row r="23" spans="1:35" s="37" customFormat="1" ht="18" customHeight="1" x14ac:dyDescent="0.2">
      <c r="A23" s="199">
        <v>30</v>
      </c>
      <c r="B23" s="56" t="s">
        <v>25</v>
      </c>
      <c r="C23" s="71">
        <v>2203</v>
      </c>
      <c r="D23" s="66">
        <v>591</v>
      </c>
      <c r="E23" s="81">
        <v>650</v>
      </c>
      <c r="F23" s="82">
        <v>160</v>
      </c>
      <c r="G23" s="65">
        <v>236</v>
      </c>
      <c r="H23" s="66">
        <v>71</v>
      </c>
      <c r="I23" s="27"/>
      <c r="J23" s="205">
        <v>30</v>
      </c>
      <c r="K23" s="178">
        <v>33582</v>
      </c>
      <c r="L23" s="172">
        <v>12036</v>
      </c>
      <c r="M23" s="178">
        <v>7782</v>
      </c>
      <c r="N23" s="172">
        <v>2639</v>
      </c>
      <c r="O23" s="178">
        <v>3211</v>
      </c>
      <c r="P23" s="172">
        <v>1167</v>
      </c>
      <c r="Q23" s="26"/>
      <c r="R23" s="205">
        <v>30</v>
      </c>
      <c r="S23" s="166">
        <v>14455</v>
      </c>
      <c r="T23" s="169">
        <v>4874</v>
      </c>
      <c r="U23" s="166">
        <v>3289</v>
      </c>
      <c r="V23" s="169">
        <v>1205</v>
      </c>
      <c r="W23" s="178">
        <v>1230</v>
      </c>
      <c r="X23" s="172">
        <v>487</v>
      </c>
      <c r="Y23" s="230"/>
      <c r="Z23" s="231"/>
      <c r="AA23" s="231"/>
      <c r="AB23" s="231"/>
      <c r="AC23" s="231"/>
      <c r="AD23" s="231"/>
      <c r="AE23" s="231"/>
      <c r="AF23" s="231"/>
      <c r="AG23" s="11"/>
      <c r="AH23" s="11"/>
      <c r="AI23" s="11"/>
    </row>
    <row r="24" spans="1:35" s="37" customFormat="1" ht="18" customHeight="1" x14ac:dyDescent="0.2">
      <c r="A24" s="200"/>
      <c r="B24" s="57" t="s">
        <v>26</v>
      </c>
      <c r="C24" s="71">
        <v>20356</v>
      </c>
      <c r="D24" s="66">
        <v>7360</v>
      </c>
      <c r="E24" s="65">
        <v>1303</v>
      </c>
      <c r="F24" s="66">
        <v>368</v>
      </c>
      <c r="G24" s="65">
        <v>424</v>
      </c>
      <c r="H24" s="66">
        <v>144</v>
      </c>
      <c r="I24" s="27"/>
      <c r="J24" s="150"/>
      <c r="K24" s="179"/>
      <c r="L24" s="173"/>
      <c r="M24" s="179"/>
      <c r="N24" s="173"/>
      <c r="O24" s="179"/>
      <c r="P24" s="173"/>
      <c r="Q24" s="26"/>
      <c r="R24" s="150"/>
      <c r="S24" s="167"/>
      <c r="T24" s="170"/>
      <c r="U24" s="167"/>
      <c r="V24" s="170"/>
      <c r="W24" s="179"/>
      <c r="X24" s="173"/>
      <c r="Y24" s="230"/>
      <c r="Z24" s="231"/>
      <c r="AA24" s="231"/>
      <c r="AB24" s="231"/>
      <c r="AC24" s="231"/>
      <c r="AD24" s="231"/>
      <c r="AE24" s="231"/>
      <c r="AF24" s="231"/>
      <c r="AG24" s="11"/>
      <c r="AH24" s="11"/>
      <c r="AI24" s="11"/>
    </row>
    <row r="25" spans="1:35" s="37" customFormat="1" ht="18" customHeight="1" x14ac:dyDescent="0.2">
      <c r="A25" s="201"/>
      <c r="B25" s="54" t="s">
        <v>28</v>
      </c>
      <c r="C25" s="74">
        <f t="shared" ref="C25:F25" si="6">SUM(C23:C24)</f>
        <v>22559</v>
      </c>
      <c r="D25" s="75">
        <f t="shared" si="6"/>
        <v>7951</v>
      </c>
      <c r="E25" s="68">
        <f t="shared" si="6"/>
        <v>1953</v>
      </c>
      <c r="F25" s="69">
        <f t="shared" si="6"/>
        <v>528</v>
      </c>
      <c r="G25" s="68">
        <v>660</v>
      </c>
      <c r="H25" s="69">
        <v>215</v>
      </c>
      <c r="I25" s="27"/>
      <c r="J25" s="151"/>
      <c r="K25" s="180"/>
      <c r="L25" s="174"/>
      <c r="M25" s="180"/>
      <c r="N25" s="174"/>
      <c r="O25" s="180"/>
      <c r="P25" s="174"/>
      <c r="Q25" s="26"/>
      <c r="R25" s="151"/>
      <c r="S25" s="168"/>
      <c r="T25" s="171"/>
      <c r="U25" s="168"/>
      <c r="V25" s="171"/>
      <c r="W25" s="180"/>
      <c r="X25" s="174"/>
      <c r="Y25" s="230"/>
      <c r="Z25" s="231"/>
      <c r="AA25" s="231"/>
      <c r="AB25" s="231"/>
      <c r="AC25" s="231"/>
      <c r="AD25" s="231"/>
      <c r="AE25" s="231"/>
      <c r="AF25" s="231"/>
      <c r="AG25" s="11"/>
      <c r="AH25" s="11"/>
      <c r="AI25" s="11"/>
    </row>
    <row r="26" spans="1:35" s="37" customFormat="1" ht="18" customHeight="1" x14ac:dyDescent="0.2">
      <c r="A26" s="199">
        <v>2019</v>
      </c>
      <c r="B26" s="56" t="s">
        <v>25</v>
      </c>
      <c r="C26" s="71">
        <v>1880</v>
      </c>
      <c r="D26" s="66">
        <v>535</v>
      </c>
      <c r="E26" s="81">
        <v>664</v>
      </c>
      <c r="F26" s="82">
        <v>185</v>
      </c>
      <c r="G26" s="65">
        <v>257</v>
      </c>
      <c r="H26" s="66">
        <v>92</v>
      </c>
      <c r="I26" s="27"/>
      <c r="J26" s="202">
        <v>2019</v>
      </c>
      <c r="K26" s="147">
        <v>29893</v>
      </c>
      <c r="L26" s="148">
        <v>11321</v>
      </c>
      <c r="M26" s="147">
        <v>7605</v>
      </c>
      <c r="N26" s="148">
        <v>2839</v>
      </c>
      <c r="O26" s="203">
        <v>3324</v>
      </c>
      <c r="P26" s="204">
        <v>1303</v>
      </c>
      <c r="Q26" s="26"/>
      <c r="R26" s="205">
        <v>2019</v>
      </c>
      <c r="S26" s="152">
        <v>15338</v>
      </c>
      <c r="T26" s="211">
        <v>5112</v>
      </c>
      <c r="U26" s="214">
        <v>3037</v>
      </c>
      <c r="V26" s="211">
        <v>1056</v>
      </c>
      <c r="W26" s="193">
        <v>1407</v>
      </c>
      <c r="X26" s="196">
        <v>524</v>
      </c>
      <c r="Y26" s="230"/>
      <c r="Z26" s="231"/>
      <c r="AA26" s="231"/>
      <c r="AB26" s="231"/>
      <c r="AC26" s="231"/>
      <c r="AD26" s="231"/>
      <c r="AE26" s="231"/>
      <c r="AF26" s="231"/>
      <c r="AG26" s="11"/>
      <c r="AH26" s="11"/>
      <c r="AI26" s="11"/>
    </row>
    <row r="27" spans="1:35" s="37" customFormat="1" ht="18" customHeight="1" x14ac:dyDescent="0.2">
      <c r="A27" s="200"/>
      <c r="B27" s="57" t="s">
        <v>26</v>
      </c>
      <c r="C27" s="71">
        <v>18328</v>
      </c>
      <c r="D27" s="66">
        <v>7065</v>
      </c>
      <c r="E27" s="65">
        <v>1293</v>
      </c>
      <c r="F27" s="66">
        <v>415</v>
      </c>
      <c r="G27" s="65">
        <v>448</v>
      </c>
      <c r="H27" s="66">
        <v>162</v>
      </c>
      <c r="I27" s="27"/>
      <c r="J27" s="202"/>
      <c r="K27" s="147"/>
      <c r="L27" s="148"/>
      <c r="M27" s="147"/>
      <c r="N27" s="148"/>
      <c r="O27" s="203"/>
      <c r="P27" s="204"/>
      <c r="Q27" s="26"/>
      <c r="R27" s="150"/>
      <c r="S27" s="153"/>
      <c r="T27" s="212"/>
      <c r="U27" s="215"/>
      <c r="V27" s="212"/>
      <c r="W27" s="194"/>
      <c r="X27" s="197"/>
      <c r="Y27" s="230"/>
      <c r="Z27" s="231"/>
      <c r="AA27" s="231"/>
      <c r="AB27" s="231"/>
      <c r="AC27" s="231"/>
      <c r="AD27" s="231"/>
      <c r="AE27" s="231"/>
      <c r="AF27" s="231"/>
      <c r="AG27" s="11"/>
      <c r="AH27" s="11"/>
      <c r="AI27" s="11"/>
    </row>
    <row r="28" spans="1:35" s="37" customFormat="1" ht="18" customHeight="1" x14ac:dyDescent="0.2">
      <c r="A28" s="201"/>
      <c r="B28" s="54" t="s">
        <v>28</v>
      </c>
      <c r="C28" s="74">
        <f t="shared" ref="C28:F28" si="7">SUM(C26:C27)</f>
        <v>20208</v>
      </c>
      <c r="D28" s="75">
        <f t="shared" si="7"/>
        <v>7600</v>
      </c>
      <c r="E28" s="68">
        <f t="shared" si="7"/>
        <v>1957</v>
      </c>
      <c r="F28" s="69">
        <f t="shared" si="7"/>
        <v>600</v>
      </c>
      <c r="G28" s="68">
        <f>SUM(G26:G27)</f>
        <v>705</v>
      </c>
      <c r="H28" s="69">
        <f>SUM(H26:H27)</f>
        <v>254</v>
      </c>
      <c r="I28" s="27"/>
      <c r="J28" s="202"/>
      <c r="K28" s="147"/>
      <c r="L28" s="148"/>
      <c r="M28" s="147"/>
      <c r="N28" s="148"/>
      <c r="O28" s="203"/>
      <c r="P28" s="204"/>
      <c r="Q28" s="26"/>
      <c r="R28" s="151"/>
      <c r="S28" s="154"/>
      <c r="T28" s="213"/>
      <c r="U28" s="216"/>
      <c r="V28" s="213"/>
      <c r="W28" s="195"/>
      <c r="X28" s="198"/>
      <c r="Y28" s="230"/>
      <c r="Z28" s="231"/>
      <c r="AA28" s="231"/>
      <c r="AB28" s="231"/>
      <c r="AC28" s="231"/>
      <c r="AD28" s="231"/>
      <c r="AE28" s="231"/>
      <c r="AF28" s="231"/>
      <c r="AG28" s="11"/>
      <c r="AH28" s="11"/>
      <c r="AI28" s="11"/>
    </row>
    <row r="29" spans="1:35" s="37" customFormat="1" ht="18" customHeight="1" x14ac:dyDescent="0.2">
      <c r="A29" s="209">
        <v>2020</v>
      </c>
      <c r="B29" s="56" t="s">
        <v>25</v>
      </c>
      <c r="C29" s="71">
        <v>1789</v>
      </c>
      <c r="D29" s="66">
        <v>515</v>
      </c>
      <c r="E29" s="81">
        <v>518</v>
      </c>
      <c r="F29" s="82">
        <v>154</v>
      </c>
      <c r="G29" s="65">
        <v>235</v>
      </c>
      <c r="H29" s="66">
        <v>78</v>
      </c>
      <c r="I29" s="27"/>
      <c r="J29" s="210">
        <v>2020</v>
      </c>
      <c r="K29" s="147">
        <v>28521</v>
      </c>
      <c r="L29" s="148">
        <v>11035</v>
      </c>
      <c r="M29" s="147">
        <v>6031</v>
      </c>
      <c r="N29" s="148">
        <v>2209</v>
      </c>
      <c r="O29" s="147">
        <v>3433</v>
      </c>
      <c r="P29" s="148">
        <v>1319</v>
      </c>
      <c r="Q29" s="26"/>
      <c r="R29" s="209">
        <v>2020</v>
      </c>
      <c r="S29" s="152">
        <v>13824</v>
      </c>
      <c r="T29" s="206">
        <v>4633</v>
      </c>
      <c r="U29" s="152">
        <v>3075</v>
      </c>
      <c r="V29" s="206">
        <v>1002</v>
      </c>
      <c r="W29" s="152">
        <v>1314</v>
      </c>
      <c r="X29" s="211">
        <v>453</v>
      </c>
      <c r="Y29" s="230"/>
      <c r="Z29" s="231"/>
      <c r="AA29" s="231"/>
      <c r="AB29" s="231"/>
      <c r="AC29" s="231"/>
      <c r="AD29" s="231"/>
      <c r="AE29" s="231"/>
      <c r="AF29" s="231"/>
      <c r="AG29" s="11"/>
      <c r="AH29" s="11"/>
      <c r="AI29" s="11"/>
    </row>
    <row r="30" spans="1:35" s="37" customFormat="1" ht="18" customHeight="1" x14ac:dyDescent="0.2">
      <c r="A30" s="200"/>
      <c r="B30" s="57" t="s">
        <v>26</v>
      </c>
      <c r="C30" s="71">
        <v>18137</v>
      </c>
      <c r="D30" s="66">
        <v>7064</v>
      </c>
      <c r="E30" s="65">
        <v>1379</v>
      </c>
      <c r="F30" s="66">
        <v>398</v>
      </c>
      <c r="G30" s="65">
        <v>488</v>
      </c>
      <c r="H30" s="66">
        <v>175</v>
      </c>
      <c r="I30" s="27"/>
      <c r="J30" s="202"/>
      <c r="K30" s="147"/>
      <c r="L30" s="148"/>
      <c r="M30" s="147"/>
      <c r="N30" s="148"/>
      <c r="O30" s="147"/>
      <c r="P30" s="148"/>
      <c r="Q30" s="26"/>
      <c r="R30" s="200"/>
      <c r="S30" s="153"/>
      <c r="T30" s="207"/>
      <c r="U30" s="153"/>
      <c r="V30" s="207"/>
      <c r="W30" s="153"/>
      <c r="X30" s="212"/>
      <c r="Y30" s="230"/>
      <c r="Z30" s="231"/>
      <c r="AA30" s="231"/>
      <c r="AB30" s="231"/>
      <c r="AC30" s="231"/>
      <c r="AD30" s="231"/>
      <c r="AE30" s="231"/>
      <c r="AF30" s="231"/>
      <c r="AG30" s="11"/>
      <c r="AH30" s="11"/>
      <c r="AI30" s="11"/>
    </row>
    <row r="31" spans="1:35" s="37" customFormat="1" ht="18" customHeight="1" x14ac:dyDescent="0.2">
      <c r="A31" s="201"/>
      <c r="B31" s="54" t="s">
        <v>28</v>
      </c>
      <c r="C31" s="79">
        <f t="shared" ref="C31:F31" si="8">SUM(C29:C30)</f>
        <v>19926</v>
      </c>
      <c r="D31" s="80">
        <f t="shared" si="8"/>
        <v>7579</v>
      </c>
      <c r="E31" s="79">
        <f t="shared" si="8"/>
        <v>1897</v>
      </c>
      <c r="F31" s="80">
        <f t="shared" si="8"/>
        <v>552</v>
      </c>
      <c r="G31" s="79">
        <f>SUM(G29:G30)</f>
        <v>723</v>
      </c>
      <c r="H31" s="80">
        <f>SUM(H29:H30)</f>
        <v>253</v>
      </c>
      <c r="I31" s="27"/>
      <c r="J31" s="202"/>
      <c r="K31" s="147"/>
      <c r="L31" s="148"/>
      <c r="M31" s="147"/>
      <c r="N31" s="148"/>
      <c r="O31" s="147"/>
      <c r="P31" s="148"/>
      <c r="Q31" s="26"/>
      <c r="R31" s="201"/>
      <c r="S31" s="154"/>
      <c r="T31" s="208"/>
      <c r="U31" s="154"/>
      <c r="V31" s="208"/>
      <c r="W31" s="154"/>
      <c r="X31" s="212"/>
      <c r="Y31" s="230"/>
      <c r="Z31" s="231"/>
      <c r="AA31" s="231"/>
      <c r="AB31" s="231"/>
      <c r="AC31" s="231"/>
      <c r="AD31" s="231"/>
      <c r="AE31" s="231"/>
      <c r="AF31" s="231"/>
      <c r="AG31" s="11"/>
      <c r="AH31" s="11"/>
      <c r="AI31" s="11"/>
    </row>
    <row r="32" spans="1:35" ht="18" customHeight="1" x14ac:dyDescent="0.2">
      <c r="A32" s="149">
        <v>2021</v>
      </c>
      <c r="B32" s="56" t="s">
        <v>25</v>
      </c>
      <c r="C32" s="63">
        <v>1528</v>
      </c>
      <c r="D32" s="12">
        <v>467</v>
      </c>
      <c r="E32" s="43">
        <v>622</v>
      </c>
      <c r="F32" s="13">
        <v>192</v>
      </c>
      <c r="G32" s="65">
        <v>248</v>
      </c>
      <c r="H32" s="66">
        <v>91</v>
      </c>
      <c r="I32" s="27"/>
      <c r="J32" s="210">
        <v>2021</v>
      </c>
      <c r="K32" s="147">
        <v>27317</v>
      </c>
      <c r="L32" s="148">
        <v>11029</v>
      </c>
      <c r="M32" s="147">
        <v>7553</v>
      </c>
      <c r="N32" s="148">
        <v>2910</v>
      </c>
      <c r="O32" s="147">
        <v>3446</v>
      </c>
      <c r="P32" s="148">
        <v>1311</v>
      </c>
      <c r="Q32" s="26"/>
      <c r="R32" s="149">
        <v>2021</v>
      </c>
      <c r="S32" s="152">
        <v>12970</v>
      </c>
      <c r="T32" s="211">
        <v>4399</v>
      </c>
      <c r="U32" s="228">
        <v>3118</v>
      </c>
      <c r="V32" s="229">
        <v>1116</v>
      </c>
      <c r="W32" s="152">
        <v>1399</v>
      </c>
      <c r="X32" s="211">
        <v>538</v>
      </c>
    </row>
    <row r="33" spans="1:35" ht="18" customHeight="1" x14ac:dyDescent="0.2">
      <c r="A33" s="150"/>
      <c r="B33" s="57" t="s">
        <v>26</v>
      </c>
      <c r="C33" s="44">
        <v>15883</v>
      </c>
      <c r="D33" s="13">
        <v>6554</v>
      </c>
      <c r="E33" s="15">
        <v>1434</v>
      </c>
      <c r="F33" s="13">
        <v>424</v>
      </c>
      <c r="G33" s="67">
        <v>467</v>
      </c>
      <c r="H33" s="66">
        <v>158</v>
      </c>
      <c r="I33" s="27"/>
      <c r="J33" s="202"/>
      <c r="K33" s="147"/>
      <c r="L33" s="148"/>
      <c r="M33" s="147"/>
      <c r="N33" s="148"/>
      <c r="O33" s="147"/>
      <c r="P33" s="148"/>
      <c r="Q33" s="26"/>
      <c r="R33" s="150"/>
      <c r="S33" s="153"/>
      <c r="T33" s="212"/>
      <c r="U33" s="228"/>
      <c r="V33" s="229"/>
      <c r="W33" s="153"/>
      <c r="X33" s="212"/>
    </row>
    <row r="34" spans="1:35" ht="18" customHeight="1" x14ac:dyDescent="0.2">
      <c r="A34" s="151"/>
      <c r="B34" s="54" t="s">
        <v>27</v>
      </c>
      <c r="C34" s="64">
        <f t="shared" ref="C34:H34" si="9">SUM(C32:C33)</f>
        <v>17411</v>
      </c>
      <c r="D34" s="59">
        <f t="shared" si="9"/>
        <v>7021</v>
      </c>
      <c r="E34" s="60">
        <f t="shared" si="9"/>
        <v>2056</v>
      </c>
      <c r="F34" s="61">
        <f t="shared" si="9"/>
        <v>616</v>
      </c>
      <c r="G34" s="68">
        <f t="shared" si="9"/>
        <v>715</v>
      </c>
      <c r="H34" s="69">
        <f t="shared" si="9"/>
        <v>249</v>
      </c>
      <c r="I34" s="27"/>
      <c r="J34" s="202"/>
      <c r="K34" s="147"/>
      <c r="L34" s="148"/>
      <c r="M34" s="147"/>
      <c r="N34" s="148"/>
      <c r="O34" s="147"/>
      <c r="P34" s="148"/>
      <c r="Q34" s="26"/>
      <c r="R34" s="151"/>
      <c r="S34" s="154"/>
      <c r="T34" s="213"/>
      <c r="U34" s="228"/>
      <c r="V34" s="229"/>
      <c r="W34" s="154"/>
      <c r="X34" s="213"/>
    </row>
    <row r="35" spans="1:35" ht="18" customHeight="1" x14ac:dyDescent="0.2">
      <c r="A35" s="149">
        <v>2022</v>
      </c>
      <c r="B35" s="56" t="s">
        <v>25</v>
      </c>
      <c r="C35" s="71">
        <v>1669</v>
      </c>
      <c r="D35" s="72">
        <v>498</v>
      </c>
      <c r="E35" s="65">
        <v>627</v>
      </c>
      <c r="F35" s="66">
        <v>178</v>
      </c>
      <c r="G35" s="76">
        <v>269</v>
      </c>
      <c r="H35" s="77">
        <v>92</v>
      </c>
      <c r="I35" s="27"/>
      <c r="J35" s="210">
        <v>2022</v>
      </c>
      <c r="K35" s="147">
        <v>28103</v>
      </c>
      <c r="L35" s="148">
        <v>11612</v>
      </c>
      <c r="M35" s="147">
        <v>8156</v>
      </c>
      <c r="N35" s="148">
        <v>3271</v>
      </c>
      <c r="O35" s="226">
        <v>3512</v>
      </c>
      <c r="P35" s="227">
        <v>1441</v>
      </c>
      <c r="Q35" s="26"/>
      <c r="R35" s="149">
        <v>2022</v>
      </c>
      <c r="S35" s="153">
        <v>11191</v>
      </c>
      <c r="T35" s="206">
        <v>4058</v>
      </c>
      <c r="U35" s="152">
        <v>3333</v>
      </c>
      <c r="V35" s="211">
        <v>1237</v>
      </c>
      <c r="W35" s="178">
        <v>1525</v>
      </c>
      <c r="X35" s="172">
        <v>575</v>
      </c>
    </row>
    <row r="36" spans="1:35" ht="18" customHeight="1" x14ac:dyDescent="0.2">
      <c r="A36" s="150"/>
      <c r="B36" s="57" t="s">
        <v>26</v>
      </c>
      <c r="C36" s="73">
        <v>16626</v>
      </c>
      <c r="D36" s="66">
        <v>6983</v>
      </c>
      <c r="E36" s="67">
        <v>1510</v>
      </c>
      <c r="F36" s="66">
        <v>484</v>
      </c>
      <c r="G36" s="78">
        <v>506</v>
      </c>
      <c r="H36" s="77">
        <v>187</v>
      </c>
      <c r="I36" s="27"/>
      <c r="J36" s="202"/>
      <c r="K36" s="147"/>
      <c r="L36" s="148"/>
      <c r="M36" s="147"/>
      <c r="N36" s="148"/>
      <c r="O36" s="226"/>
      <c r="P36" s="227"/>
      <c r="Q36" s="26"/>
      <c r="R36" s="150"/>
      <c r="S36" s="153"/>
      <c r="T36" s="207"/>
      <c r="U36" s="153"/>
      <c r="V36" s="212"/>
      <c r="W36" s="179"/>
      <c r="X36" s="173"/>
    </row>
    <row r="37" spans="1:35" ht="18" customHeight="1" x14ac:dyDescent="0.2">
      <c r="A37" s="151"/>
      <c r="B37" s="54" t="s">
        <v>27</v>
      </c>
      <c r="C37" s="74">
        <f t="shared" ref="C37:H37" si="10">SUM(C35:C36)</f>
        <v>18295</v>
      </c>
      <c r="D37" s="75">
        <f t="shared" si="10"/>
        <v>7481</v>
      </c>
      <c r="E37" s="68">
        <f t="shared" si="10"/>
        <v>2137</v>
      </c>
      <c r="F37" s="69">
        <f t="shared" si="10"/>
        <v>662</v>
      </c>
      <c r="G37" s="68">
        <f t="shared" si="10"/>
        <v>775</v>
      </c>
      <c r="H37" s="69">
        <f t="shared" si="10"/>
        <v>279</v>
      </c>
      <c r="I37" s="27"/>
      <c r="J37" s="202"/>
      <c r="K37" s="147"/>
      <c r="L37" s="148"/>
      <c r="M37" s="147"/>
      <c r="N37" s="148"/>
      <c r="O37" s="226"/>
      <c r="P37" s="227"/>
      <c r="Q37" s="26"/>
      <c r="R37" s="151"/>
      <c r="S37" s="154"/>
      <c r="T37" s="208"/>
      <c r="U37" s="154"/>
      <c r="V37" s="213"/>
      <c r="W37" s="180"/>
      <c r="X37" s="174"/>
    </row>
    <row r="38" spans="1:35" s="37" customFormat="1" ht="18" customHeight="1" x14ac:dyDescent="0.2">
      <c r="A38" s="149">
        <v>2023</v>
      </c>
      <c r="B38" s="56" t="s">
        <v>25</v>
      </c>
      <c r="C38" s="71">
        <v>1486</v>
      </c>
      <c r="D38" s="72">
        <v>505</v>
      </c>
      <c r="E38" s="65">
        <v>667</v>
      </c>
      <c r="F38" s="66">
        <v>234</v>
      </c>
      <c r="G38" s="76">
        <v>260</v>
      </c>
      <c r="H38" s="77">
        <v>94</v>
      </c>
      <c r="I38" s="27"/>
      <c r="J38" s="149">
        <v>2023</v>
      </c>
      <c r="K38" s="178">
        <v>26319</v>
      </c>
      <c r="L38" s="172">
        <v>10910</v>
      </c>
      <c r="M38" s="181">
        <v>8269</v>
      </c>
      <c r="N38" s="172">
        <v>3336</v>
      </c>
      <c r="O38" s="226">
        <v>3606</v>
      </c>
      <c r="P38" s="227">
        <v>1520</v>
      </c>
      <c r="Q38" s="26"/>
      <c r="R38" s="149">
        <v>2023</v>
      </c>
      <c r="S38" s="166">
        <v>9889</v>
      </c>
      <c r="T38" s="169">
        <v>3688</v>
      </c>
      <c r="U38" s="166">
        <v>3407</v>
      </c>
      <c r="V38" s="160">
        <v>1289</v>
      </c>
      <c r="W38" s="178">
        <v>1598</v>
      </c>
      <c r="X38" s="172">
        <v>638</v>
      </c>
      <c r="Y38" s="230"/>
      <c r="Z38" s="231"/>
      <c r="AA38" s="231"/>
      <c r="AB38" s="231"/>
      <c r="AC38" s="231"/>
      <c r="AD38" s="231"/>
      <c r="AE38" s="231"/>
      <c r="AF38" s="231"/>
      <c r="AG38" s="11"/>
      <c r="AH38" s="11"/>
      <c r="AI38" s="11"/>
    </row>
    <row r="39" spans="1:35" s="37" customFormat="1" ht="18" customHeight="1" x14ac:dyDescent="0.2">
      <c r="A39" s="150"/>
      <c r="B39" s="57" t="s">
        <v>26</v>
      </c>
      <c r="C39" s="73">
        <v>16900</v>
      </c>
      <c r="D39" s="66">
        <v>7068</v>
      </c>
      <c r="E39" s="67">
        <v>1783</v>
      </c>
      <c r="F39" s="66">
        <v>587</v>
      </c>
      <c r="G39" s="78">
        <v>539</v>
      </c>
      <c r="H39" s="77">
        <v>196</v>
      </c>
      <c r="I39" s="27"/>
      <c r="J39" s="150"/>
      <c r="K39" s="179"/>
      <c r="L39" s="173"/>
      <c r="M39" s="182"/>
      <c r="N39" s="173"/>
      <c r="O39" s="226"/>
      <c r="P39" s="227"/>
      <c r="Q39" s="26"/>
      <c r="R39" s="150"/>
      <c r="S39" s="167"/>
      <c r="T39" s="170"/>
      <c r="U39" s="167"/>
      <c r="V39" s="161"/>
      <c r="W39" s="179"/>
      <c r="X39" s="173"/>
      <c r="Y39" s="230"/>
      <c r="Z39" s="231"/>
      <c r="AA39" s="231"/>
      <c r="AB39" s="231"/>
      <c r="AC39" s="231"/>
      <c r="AD39" s="231"/>
      <c r="AE39" s="231"/>
      <c r="AF39" s="231"/>
      <c r="AG39" s="11"/>
      <c r="AH39" s="11"/>
      <c r="AI39" s="11"/>
    </row>
    <row r="40" spans="1:35" s="37" customFormat="1" ht="18" customHeight="1" x14ac:dyDescent="0.2">
      <c r="A40" s="151"/>
      <c r="B40" s="54" t="s">
        <v>27</v>
      </c>
      <c r="C40" s="74">
        <f t="shared" ref="C40:F40" si="11">SUM(C38:C39)</f>
        <v>18386</v>
      </c>
      <c r="D40" s="75">
        <f t="shared" si="11"/>
        <v>7573</v>
      </c>
      <c r="E40" s="68">
        <f t="shared" si="11"/>
        <v>2450</v>
      </c>
      <c r="F40" s="69">
        <f t="shared" si="11"/>
        <v>821</v>
      </c>
      <c r="G40" s="68">
        <v>799</v>
      </c>
      <c r="H40" s="69">
        <v>290</v>
      </c>
      <c r="I40" s="27"/>
      <c r="J40" s="151"/>
      <c r="K40" s="180"/>
      <c r="L40" s="174"/>
      <c r="M40" s="183"/>
      <c r="N40" s="174"/>
      <c r="O40" s="226"/>
      <c r="P40" s="227"/>
      <c r="Q40" s="26"/>
      <c r="R40" s="151"/>
      <c r="S40" s="168"/>
      <c r="T40" s="171"/>
      <c r="U40" s="168"/>
      <c r="V40" s="162"/>
      <c r="W40" s="180"/>
      <c r="X40" s="174"/>
      <c r="Y40" s="230"/>
      <c r="Z40" s="231"/>
      <c r="AA40" s="231"/>
      <c r="AB40" s="231"/>
      <c r="AC40" s="231"/>
      <c r="AD40" s="231"/>
      <c r="AE40" s="231"/>
      <c r="AF40" s="231"/>
      <c r="AG40" s="11"/>
      <c r="AH40" s="11"/>
      <c r="AI40" s="11"/>
    </row>
    <row r="41" spans="1:35" s="37" customFormat="1" ht="18" customHeight="1" x14ac:dyDescent="0.2">
      <c r="A41" s="149">
        <v>2024</v>
      </c>
      <c r="B41" s="56" t="s">
        <v>25</v>
      </c>
      <c r="C41" s="71">
        <v>1350</v>
      </c>
      <c r="D41" s="72">
        <v>401</v>
      </c>
      <c r="E41" s="65">
        <v>668</v>
      </c>
      <c r="F41" s="66">
        <v>195</v>
      </c>
      <c r="G41" s="141"/>
      <c r="H41" s="142"/>
      <c r="I41" s="27"/>
      <c r="J41" s="149">
        <v>2024</v>
      </c>
      <c r="K41" s="217">
        <v>24240</v>
      </c>
      <c r="L41" s="220">
        <v>10302</v>
      </c>
      <c r="M41" s="223">
        <v>7557</v>
      </c>
      <c r="N41" s="220">
        <v>3250</v>
      </c>
      <c r="O41" s="141"/>
      <c r="P41" s="142"/>
      <c r="Q41" s="26"/>
      <c r="R41" s="149">
        <v>2024</v>
      </c>
      <c r="S41" s="166">
        <v>9681</v>
      </c>
      <c r="T41" s="169">
        <v>3384</v>
      </c>
      <c r="U41" s="166">
        <v>3132</v>
      </c>
      <c r="V41" s="160">
        <v>1158</v>
      </c>
      <c r="W41" s="141"/>
      <c r="X41" s="142"/>
      <c r="Y41" s="230"/>
      <c r="Z41" s="231"/>
      <c r="AA41" s="231"/>
      <c r="AB41" s="231"/>
      <c r="AC41" s="231"/>
      <c r="AD41" s="231"/>
      <c r="AE41" s="231"/>
      <c r="AF41" s="231"/>
      <c r="AG41" s="11"/>
      <c r="AH41" s="11"/>
      <c r="AI41" s="11"/>
    </row>
    <row r="42" spans="1:35" s="37" customFormat="1" ht="18" customHeight="1" x14ac:dyDescent="0.2">
      <c r="A42" s="150"/>
      <c r="B42" s="57" t="s">
        <v>26</v>
      </c>
      <c r="C42" s="73">
        <v>16983</v>
      </c>
      <c r="D42" s="66">
        <v>7311</v>
      </c>
      <c r="E42" s="67">
        <v>1752</v>
      </c>
      <c r="F42" s="66">
        <v>593</v>
      </c>
      <c r="G42" s="143"/>
      <c r="H42" s="144"/>
      <c r="I42" s="27"/>
      <c r="J42" s="150"/>
      <c r="K42" s="218"/>
      <c r="L42" s="221"/>
      <c r="M42" s="224"/>
      <c r="N42" s="221"/>
      <c r="O42" s="143"/>
      <c r="P42" s="144"/>
      <c r="Q42" s="26"/>
      <c r="R42" s="150"/>
      <c r="S42" s="167"/>
      <c r="T42" s="170"/>
      <c r="U42" s="167"/>
      <c r="V42" s="161"/>
      <c r="W42" s="143"/>
      <c r="X42" s="144"/>
      <c r="Y42" s="230"/>
      <c r="Z42" s="231"/>
      <c r="AA42" s="231"/>
      <c r="AB42" s="231"/>
      <c r="AC42" s="231"/>
      <c r="AD42" s="231"/>
      <c r="AE42" s="231"/>
      <c r="AF42" s="231"/>
      <c r="AG42" s="11"/>
      <c r="AH42" s="11"/>
      <c r="AI42" s="11"/>
    </row>
    <row r="43" spans="1:35" s="37" customFormat="1" ht="18" customHeight="1" x14ac:dyDescent="0.2">
      <c r="A43" s="151"/>
      <c r="B43" s="54" t="s">
        <v>27</v>
      </c>
      <c r="C43" s="74">
        <f t="shared" ref="C43:F43" si="12">SUM(C41:C42)</f>
        <v>18333</v>
      </c>
      <c r="D43" s="75">
        <f t="shared" si="12"/>
        <v>7712</v>
      </c>
      <c r="E43" s="68">
        <f t="shared" si="12"/>
        <v>2420</v>
      </c>
      <c r="F43" s="69">
        <f t="shared" si="12"/>
        <v>788</v>
      </c>
      <c r="G43" s="145"/>
      <c r="H43" s="146"/>
      <c r="I43" s="27"/>
      <c r="J43" s="151"/>
      <c r="K43" s="219"/>
      <c r="L43" s="222"/>
      <c r="M43" s="225"/>
      <c r="N43" s="222"/>
      <c r="O43" s="145"/>
      <c r="P43" s="146"/>
      <c r="Q43" s="26"/>
      <c r="R43" s="151"/>
      <c r="S43" s="168"/>
      <c r="T43" s="171"/>
      <c r="U43" s="168"/>
      <c r="V43" s="162"/>
      <c r="W43" s="145"/>
      <c r="X43" s="146"/>
      <c r="Y43" s="230"/>
      <c r="Z43" s="231"/>
      <c r="AA43" s="231"/>
      <c r="AB43" s="231"/>
      <c r="AC43" s="231"/>
      <c r="AD43" s="231"/>
      <c r="AE43" s="231"/>
      <c r="AF43" s="231"/>
      <c r="AG43" s="11"/>
      <c r="AH43" s="11"/>
      <c r="AI43" s="11"/>
    </row>
    <row r="46" spans="1:35" ht="17.5" customHeight="1" x14ac:dyDescent="0.2">
      <c r="A46" s="11" t="s">
        <v>9</v>
      </c>
    </row>
    <row r="47" spans="1:35" ht="20.149999999999999" customHeight="1" x14ac:dyDescent="0.2">
      <c r="A47" s="97" t="s">
        <v>10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</row>
    <row r="48" spans="1:35" ht="20.149999999999999" customHeight="1" x14ac:dyDescent="0.2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</row>
    <row r="49" spans="1:35" ht="16.5" customHeight="1" x14ac:dyDescent="0.2">
      <c r="A49" s="11" t="s">
        <v>11</v>
      </c>
    </row>
    <row r="50" spans="1:35" ht="17.5" customHeight="1" x14ac:dyDescent="0.2">
      <c r="A50" s="97" t="s">
        <v>12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</row>
    <row r="51" spans="1:35" ht="16.5" customHeight="1" x14ac:dyDescent="0.2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</row>
    <row r="56" spans="1:35" s="37" customFormat="1" ht="13.5" customHeight="1" x14ac:dyDescent="0.2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230"/>
      <c r="Z56" s="231"/>
      <c r="AA56" s="231"/>
      <c r="AB56" s="231"/>
      <c r="AC56" s="231"/>
      <c r="AD56" s="231"/>
      <c r="AE56" s="231"/>
      <c r="AF56" s="231"/>
      <c r="AG56" s="11"/>
      <c r="AH56" s="11"/>
      <c r="AI56" s="11"/>
    </row>
    <row r="57" spans="1:35" s="37" customFormat="1" x14ac:dyDescent="0.2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230"/>
      <c r="Z57" s="231"/>
      <c r="AA57" s="231"/>
      <c r="AB57" s="231"/>
      <c r="AC57" s="231"/>
      <c r="AD57" s="231"/>
      <c r="AE57" s="231"/>
      <c r="AF57" s="231"/>
      <c r="AG57" s="11"/>
      <c r="AH57" s="11"/>
      <c r="AI57" s="11"/>
    </row>
    <row r="70" spans="1:35" s="8" customFormat="1" x14ac:dyDescent="0.2">
      <c r="A70" s="11"/>
      <c r="B70" s="11"/>
      <c r="D70" s="28"/>
      <c r="E70" s="28"/>
      <c r="F70" s="28"/>
      <c r="G70" s="28"/>
      <c r="H70" s="28"/>
      <c r="I70" s="28"/>
      <c r="J70" s="11"/>
      <c r="K70" s="28"/>
      <c r="L70" s="28"/>
      <c r="M70" s="28"/>
      <c r="N70" s="28"/>
      <c r="O70" s="28"/>
      <c r="P70" s="28"/>
      <c r="Q70" s="11"/>
      <c r="R70" s="11"/>
      <c r="S70" s="11"/>
      <c r="T70" s="11"/>
      <c r="U70" s="11"/>
      <c r="V70" s="11"/>
      <c r="W70" s="28"/>
      <c r="X70" s="28"/>
      <c r="Y70" s="230"/>
      <c r="Z70" s="231"/>
      <c r="AA70" s="231"/>
      <c r="AB70" s="231"/>
      <c r="AC70" s="231"/>
      <c r="AD70" s="231"/>
      <c r="AE70" s="231"/>
      <c r="AF70" s="231"/>
      <c r="AG70" s="11"/>
      <c r="AH70" s="11"/>
      <c r="AI70" s="11"/>
    </row>
    <row r="71" spans="1:35" s="8" customFormat="1" x14ac:dyDescent="0.2">
      <c r="A71" s="11"/>
      <c r="B71" s="11"/>
      <c r="D71" s="28"/>
      <c r="E71" s="28"/>
      <c r="F71" s="28"/>
      <c r="G71" s="28"/>
      <c r="H71" s="28"/>
      <c r="I71" s="28"/>
      <c r="J71" s="11"/>
      <c r="K71" s="28"/>
      <c r="L71" s="28"/>
      <c r="M71" s="28"/>
      <c r="N71" s="28"/>
      <c r="O71" s="28"/>
      <c r="P71" s="28"/>
      <c r="Q71" s="11"/>
      <c r="R71" s="11"/>
      <c r="S71" s="11"/>
      <c r="T71" s="11"/>
      <c r="U71" s="11"/>
      <c r="V71" s="11"/>
      <c r="W71" s="28"/>
      <c r="X71" s="28"/>
      <c r="Y71" s="230"/>
      <c r="Z71" s="231"/>
      <c r="AA71" s="231"/>
      <c r="AB71" s="231"/>
      <c r="AC71" s="231"/>
      <c r="AD71" s="231"/>
      <c r="AE71" s="231"/>
      <c r="AF71" s="231"/>
      <c r="AG71" s="11"/>
      <c r="AH71" s="11"/>
      <c r="AI71" s="11"/>
    </row>
    <row r="72" spans="1:35" s="8" customFormat="1" x14ac:dyDescent="0.2">
      <c r="A72" s="10"/>
      <c r="B72" s="11"/>
      <c r="D72" s="28"/>
      <c r="E72" s="28"/>
      <c r="F72" s="28"/>
      <c r="G72" s="28"/>
      <c r="H72" s="28"/>
      <c r="I72" s="28"/>
      <c r="J72" s="11"/>
      <c r="K72" s="28"/>
      <c r="L72" s="28"/>
      <c r="M72" s="28"/>
      <c r="N72" s="28"/>
      <c r="O72" s="28"/>
      <c r="P72" s="28"/>
      <c r="Q72" s="11"/>
      <c r="R72" s="11"/>
      <c r="S72" s="11"/>
      <c r="T72" s="11"/>
      <c r="U72" s="11"/>
      <c r="V72" s="11"/>
      <c r="W72" s="28"/>
      <c r="X72" s="28"/>
      <c r="Y72" s="230"/>
      <c r="Z72" s="231"/>
      <c r="AA72" s="231"/>
      <c r="AB72" s="231"/>
      <c r="AC72" s="231"/>
      <c r="AD72" s="231"/>
      <c r="AE72" s="231"/>
      <c r="AF72" s="231"/>
      <c r="AG72" s="11"/>
      <c r="AH72" s="11"/>
      <c r="AI72" s="11"/>
    </row>
  </sheetData>
  <mergeCells count="215">
    <mergeCell ref="S38:S40"/>
    <mergeCell ref="T38:T40"/>
    <mergeCell ref="U38:U40"/>
    <mergeCell ref="V38:V40"/>
    <mergeCell ref="O38:O40"/>
    <mergeCell ref="P38:P40"/>
    <mergeCell ref="W38:W40"/>
    <mergeCell ref="X38:X40"/>
    <mergeCell ref="A38:A40"/>
    <mergeCell ref="J38:J40"/>
    <mergeCell ref="K38:K40"/>
    <mergeCell ref="L38:L40"/>
    <mergeCell ref="M38:M40"/>
    <mergeCell ref="N38:N40"/>
    <mergeCell ref="R38:R40"/>
    <mergeCell ref="V41:V43"/>
    <mergeCell ref="O29:O31"/>
    <mergeCell ref="P29:P31"/>
    <mergeCell ref="W29:W31"/>
    <mergeCell ref="X29:X31"/>
    <mergeCell ref="R41:R43"/>
    <mergeCell ref="S41:S43"/>
    <mergeCell ref="T41:T43"/>
    <mergeCell ref="U41:U43"/>
    <mergeCell ref="U35:U37"/>
    <mergeCell ref="V35:V37"/>
    <mergeCell ref="W35:W37"/>
    <mergeCell ref="X35:X37"/>
    <mergeCell ref="R35:R37"/>
    <mergeCell ref="S35:S37"/>
    <mergeCell ref="T35:T37"/>
    <mergeCell ref="T32:T34"/>
    <mergeCell ref="U32:U34"/>
    <mergeCell ref="V32:V34"/>
    <mergeCell ref="W32:W34"/>
    <mergeCell ref="X32:X34"/>
    <mergeCell ref="R29:R31"/>
    <mergeCell ref="S29:S31"/>
    <mergeCell ref="T29:T31"/>
    <mergeCell ref="A35:A37"/>
    <mergeCell ref="J35:J37"/>
    <mergeCell ref="K35:K37"/>
    <mergeCell ref="L35:L37"/>
    <mergeCell ref="M35:M37"/>
    <mergeCell ref="A47:X48"/>
    <mergeCell ref="A50:X51"/>
    <mergeCell ref="A56:X57"/>
    <mergeCell ref="A32:A34"/>
    <mergeCell ref="J32:J34"/>
    <mergeCell ref="K32:K34"/>
    <mergeCell ref="L32:L34"/>
    <mergeCell ref="M32:M34"/>
    <mergeCell ref="N32:N34"/>
    <mergeCell ref="A41:A43"/>
    <mergeCell ref="J41:J43"/>
    <mergeCell ref="K41:K43"/>
    <mergeCell ref="L41:L43"/>
    <mergeCell ref="M41:M43"/>
    <mergeCell ref="N41:N43"/>
    <mergeCell ref="N35:N37"/>
    <mergeCell ref="O35:O37"/>
    <mergeCell ref="P35:P37"/>
    <mergeCell ref="O41:P43"/>
    <mergeCell ref="U29:U31"/>
    <mergeCell ref="V29:V31"/>
    <mergeCell ref="A29:A31"/>
    <mergeCell ref="J29:J31"/>
    <mergeCell ref="K29:K31"/>
    <mergeCell ref="L29:L31"/>
    <mergeCell ref="M29:M31"/>
    <mergeCell ref="N29:N31"/>
    <mergeCell ref="S26:S28"/>
    <mergeCell ref="T26:T28"/>
    <mergeCell ref="U26:U28"/>
    <mergeCell ref="V26:V28"/>
    <mergeCell ref="W26:W28"/>
    <mergeCell ref="X26:X28"/>
    <mergeCell ref="X23:X25"/>
    <mergeCell ref="A26:A28"/>
    <mergeCell ref="J26:J28"/>
    <mergeCell ref="K26:K28"/>
    <mergeCell ref="L26:L28"/>
    <mergeCell ref="M26:M28"/>
    <mergeCell ref="N26:N28"/>
    <mergeCell ref="O26:O28"/>
    <mergeCell ref="P26:P28"/>
    <mergeCell ref="R26:R28"/>
    <mergeCell ref="R23:R25"/>
    <mergeCell ref="S23:S25"/>
    <mergeCell ref="T23:T25"/>
    <mergeCell ref="U23:U25"/>
    <mergeCell ref="V23:V25"/>
    <mergeCell ref="W23:W25"/>
    <mergeCell ref="A23:A25"/>
    <mergeCell ref="J23:J25"/>
    <mergeCell ref="K23:K25"/>
    <mergeCell ref="L23:L25"/>
    <mergeCell ref="M23:M25"/>
    <mergeCell ref="N23:N25"/>
    <mergeCell ref="O23:O25"/>
    <mergeCell ref="P23:P25"/>
    <mergeCell ref="P20:P22"/>
    <mergeCell ref="A20:A22"/>
    <mergeCell ref="J20:J22"/>
    <mergeCell ref="K20:K22"/>
    <mergeCell ref="L20:L22"/>
    <mergeCell ref="M20:M22"/>
    <mergeCell ref="N20:N22"/>
    <mergeCell ref="O20:O22"/>
    <mergeCell ref="A11:A13"/>
    <mergeCell ref="J11:J13"/>
    <mergeCell ref="K11:K13"/>
    <mergeCell ref="L11:L13"/>
    <mergeCell ref="M11:M13"/>
    <mergeCell ref="N11:N13"/>
    <mergeCell ref="O11:O13"/>
    <mergeCell ref="W20:W22"/>
    <mergeCell ref="X20:X22"/>
    <mergeCell ref="R20:R22"/>
    <mergeCell ref="S20:S22"/>
    <mergeCell ref="T20:T22"/>
    <mergeCell ref="U20:U22"/>
    <mergeCell ref="V20:V22"/>
    <mergeCell ref="O17:O19"/>
    <mergeCell ref="P17:P19"/>
    <mergeCell ref="V14:V16"/>
    <mergeCell ref="W14:W16"/>
    <mergeCell ref="X14:X16"/>
    <mergeCell ref="A17:A19"/>
    <mergeCell ref="J17:J19"/>
    <mergeCell ref="K17:K19"/>
    <mergeCell ref="L17:L19"/>
    <mergeCell ref="M17:M19"/>
    <mergeCell ref="N17:N19"/>
    <mergeCell ref="A14:A16"/>
    <mergeCell ref="J14:J16"/>
    <mergeCell ref="K14:K16"/>
    <mergeCell ref="L14:L16"/>
    <mergeCell ref="M14:M16"/>
    <mergeCell ref="N14:N16"/>
    <mergeCell ref="O14:O16"/>
    <mergeCell ref="P14:P16"/>
    <mergeCell ref="S11:S13"/>
    <mergeCell ref="T11:T13"/>
    <mergeCell ref="U11:U13"/>
    <mergeCell ref="V11:V13"/>
    <mergeCell ref="W11:W13"/>
    <mergeCell ref="V17:V19"/>
    <mergeCell ref="W17:W19"/>
    <mergeCell ref="X17:X19"/>
    <mergeCell ref="R17:R19"/>
    <mergeCell ref="S17:S19"/>
    <mergeCell ref="T17:T19"/>
    <mergeCell ref="U17:U19"/>
    <mergeCell ref="R14:R16"/>
    <mergeCell ref="R11:R13"/>
    <mergeCell ref="A5:A7"/>
    <mergeCell ref="J5:J7"/>
    <mergeCell ref="K5:K7"/>
    <mergeCell ref="L5:L7"/>
    <mergeCell ref="M5:M7"/>
    <mergeCell ref="N5:N7"/>
    <mergeCell ref="W8:W10"/>
    <mergeCell ref="X8:X10"/>
    <mergeCell ref="T8:T10"/>
    <mergeCell ref="U8:U10"/>
    <mergeCell ref="V8:V10"/>
    <mergeCell ref="G2:H2"/>
    <mergeCell ref="O2:P2"/>
    <mergeCell ref="W2:X2"/>
    <mergeCell ref="A3:B3"/>
    <mergeCell ref="C3:H3"/>
    <mergeCell ref="J3:J4"/>
    <mergeCell ref="K3:P3"/>
    <mergeCell ref="R3:R4"/>
    <mergeCell ref="P11:P13"/>
    <mergeCell ref="P8:P10"/>
    <mergeCell ref="X5:X7"/>
    <mergeCell ref="A8:A10"/>
    <mergeCell ref="J8:J10"/>
    <mergeCell ref="K8:K10"/>
    <mergeCell ref="L8:L10"/>
    <mergeCell ref="M8:M10"/>
    <mergeCell ref="N8:N10"/>
    <mergeCell ref="O8:O10"/>
    <mergeCell ref="O5:O7"/>
    <mergeCell ref="P5:P7"/>
    <mergeCell ref="R5:R7"/>
    <mergeCell ref="S5:S7"/>
    <mergeCell ref="T5:T7"/>
    <mergeCell ref="U5:U7"/>
    <mergeCell ref="W41:X43"/>
    <mergeCell ref="G41:H43"/>
    <mergeCell ref="O32:O34"/>
    <mergeCell ref="P32:P34"/>
    <mergeCell ref="R32:R34"/>
    <mergeCell ref="S32:S34"/>
    <mergeCell ref="S3:X3"/>
    <mergeCell ref="C4:D4"/>
    <mergeCell ref="E4:F4"/>
    <mergeCell ref="G4:H4"/>
    <mergeCell ref="K4:L4"/>
    <mergeCell ref="M4:N4"/>
    <mergeCell ref="O4:P4"/>
    <mergeCell ref="S4:T4"/>
    <mergeCell ref="U4:V4"/>
    <mergeCell ref="W4:X4"/>
    <mergeCell ref="V5:V7"/>
    <mergeCell ref="W5:W7"/>
    <mergeCell ref="R8:R10"/>
    <mergeCell ref="S8:S10"/>
    <mergeCell ref="S14:S16"/>
    <mergeCell ref="T14:T16"/>
    <mergeCell ref="U14:U16"/>
    <mergeCell ref="X11:X13"/>
  </mergeCells>
  <phoneticPr fontId="1"/>
  <printOptions horizontalCentered="1"/>
  <pageMargins left="0.47" right="0.43307086614173229" top="0.59055118110236227" bottom="0.35433070866141736" header="0.31496062992125984" footer="0.31496062992125984"/>
  <pageSetup paperSize="9" scale="51" orientation="portrait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6d63b0-6536-4eda-92c1-3212e9c5a8cc" xsi:nil="true"/>
    <lcf76f155ced4ddcb4097134ff3c332f xmlns="60383466-7455-4164-bce8-c8157c9bac5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202B51B6F4254A8D7EC98F5747ABD0" ma:contentTypeVersion="14" ma:contentTypeDescription="新しいドキュメントを作成します。" ma:contentTypeScope="" ma:versionID="3a9ba62baec85df0f75df07d09ee3eaa">
  <xsd:schema xmlns:xsd="http://www.w3.org/2001/XMLSchema" xmlns:xs="http://www.w3.org/2001/XMLSchema" xmlns:p="http://schemas.microsoft.com/office/2006/metadata/properties" xmlns:ns2="60383466-7455-4164-bce8-c8157c9bac56" xmlns:ns3="c16d63b0-6536-4eda-92c1-3212e9c5a8cc" targetNamespace="http://schemas.microsoft.com/office/2006/metadata/properties" ma:root="true" ma:fieldsID="46268f894a3637f2e9d842379c6bb50f" ns2:_="" ns3:_="">
    <xsd:import namespace="60383466-7455-4164-bce8-c8157c9bac56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83466-7455-4164-bce8-c8157c9ba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e24f977-a2a6-4f90-bb62-f5503ae9069d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D91573-01CE-42E5-B0CF-257CDCABF1C2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c16d63b0-6536-4eda-92c1-3212e9c5a8cc"/>
    <ds:schemaRef ds:uri="http://schemas.microsoft.com/office/infopath/2007/PartnerControls"/>
    <ds:schemaRef ds:uri="http://schemas.openxmlformats.org/package/2006/metadata/core-properties"/>
    <ds:schemaRef ds:uri="60383466-7455-4164-bce8-c8157c9bac56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E24D384-96D2-46A2-9C10-DAE3DB2BFB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383466-7455-4164-bce8-c8157c9bac56"/>
    <ds:schemaRef ds:uri="c16d63b0-6536-4eda-92c1-3212e9c5a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DAA141-A570-482E-B446-ADCCDBF6CD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昭和35～59</vt:lpstr>
      <vt:lpstr>昭和60～平成23</vt:lpstr>
      <vt:lpstr>平成24～</vt:lpstr>
      <vt:lpstr>'昭和35～59'!Print_Area</vt:lpstr>
      <vt:lpstr>'昭和60～平成23'!Print_Area</vt:lpstr>
      <vt:lpstr>'平成24～'!Print_Area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0x01010070202B51B6F4254A8D7EC98F5747ABD0</vt:lpwstr>
  </property>
  <property fmtid="{D5CDD505-2E9C-101B-9397-08002B2CF9AE}" pid="3" name="MediaServiceImageTags">
    <vt:lpwstr/>
  </property>
</Properties>
</file>