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14会計課\主計班\00_班共通\01 主計班長\上月（H30要求～）\06 行政事業レビュー関係\H29年度\170901 最終公表\01 チーム所見・反映案・H30予算額入り\"/>
    </mc:Choice>
  </mc:AlternateContent>
  <bookViews>
    <workbookView xWindow="0" yWindow="0" windowWidth="16545" windowHeight="12330"/>
  </bookViews>
  <sheets>
    <sheet name="0005" sheetId="3" r:id="rId1"/>
    <sheet name="入力規則等" sheetId="4" state="hidden" r:id="rId2"/>
  </sheets>
  <definedNames>
    <definedName name="_xlnm.Print_Area" localSheetId="0">'0005'!$A$1:$AX$339</definedName>
    <definedName name="T開始年度">入力規則等!$W$2:$W$95</definedName>
    <definedName name="T行政事業レビュー推進チームの所見">入力規則等!$AA$2:$AA$6</definedName>
    <definedName name="T事業番号">入力規則等!$U$2:$U$4</definedName>
    <definedName name="T終了年度">入力規則等!$Y$3:$Y$34</definedName>
    <definedName name="T所見を踏まえた改善点">入力規則等!$AC$2:$AC$6</definedName>
    <definedName name="T省庁">入力規則等!#REF!</definedName>
  </definedNames>
  <calcPr calcId="152511"/>
</workbook>
</file>

<file path=xl/calcChain.xml><?xml version="1.0" encoding="utf-8"?>
<calcChain xmlns="http://schemas.openxmlformats.org/spreadsheetml/2006/main">
  <c r="AM59" i="3" l="1"/>
  <c r="AI59" i="3"/>
  <c r="AE59" i="3"/>
  <c r="AE36" i="3"/>
  <c r="AM36" i="3"/>
  <c r="AI36" i="3"/>
  <c r="AM33" i="3"/>
  <c r="AI33" i="3"/>
  <c r="AE33" i="3"/>
  <c r="AR17" i="3" l="1"/>
  <c r="AD20" i="3"/>
  <c r="W20" i="3"/>
  <c r="P20" i="3"/>
  <c r="AK11" i="3" l="1"/>
  <c r="P21" i="3" s="1"/>
  <c r="AM29" i="3" l="1"/>
  <c r="W21" i="3"/>
  <c r="AD11" i="3"/>
  <c r="W11" i="3" s="1"/>
  <c r="P11" i="3" s="1"/>
  <c r="AR11" i="3"/>
  <c r="W28" i="3"/>
  <c r="P28" i="3"/>
  <c r="AI29" i="3" l="1"/>
  <c r="AM50" i="3"/>
  <c r="AM55" i="3" s="1"/>
  <c r="AM58" i="3" l="1"/>
  <c r="A130" i="3" s="1"/>
  <c r="AQ55" i="3"/>
  <c r="AE29" i="3"/>
  <c r="AE50" i="3" s="1"/>
  <c r="AE55" i="3" s="1"/>
  <c r="AE58" i="3" s="1"/>
  <c r="AI50" i="3"/>
  <c r="AI55" i="3" s="1"/>
  <c r="AI58" i="3" s="1"/>
  <c r="AU218" i="3"/>
  <c r="Y218" i="3"/>
  <c r="AG129" i="3" l="1"/>
  <c r="G131" i="3"/>
  <c r="AQ58" i="3"/>
  <c r="AU55" i="3"/>
  <c r="Q129" i="3"/>
  <c r="A129" i="3" s="1"/>
  <c r="AG128" i="3" s="1"/>
  <c r="Q128" i="3" s="1"/>
  <c r="A128" i="3" s="1"/>
  <c r="P17" i="3"/>
  <c r="P19" i="3" s="1"/>
  <c r="W17" i="3" l="1"/>
  <c r="W19" i="3" s="1"/>
  <c r="AU205" i="3" l="1"/>
  <c r="Y192" i="3"/>
  <c r="AU192" i="3"/>
  <c r="AU179" i="3"/>
  <c r="Y179" i="3"/>
  <c r="AD17" i="3" l="1"/>
  <c r="AD19" i="3" s="1"/>
  <c r="AI3" i="4" l="1"/>
  <c r="AI4" i="4" s="1"/>
  <c r="AI5" i="4" s="1"/>
  <c r="AI6" i="4" s="1"/>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9" i="4" s="1"/>
  <c r="AI30" i="4" s="1"/>
  <c r="AI31" i="4" s="1"/>
  <c r="AI32" i="4" s="1"/>
  <c r="AI33" i="4" s="1"/>
  <c r="AI34" i="4" s="1"/>
  <c r="AI35" i="4" s="1"/>
  <c r="AI36" i="4" s="1"/>
  <c r="AI37" i="4" s="1"/>
  <c r="AI38" i="4" s="1"/>
  <c r="AI39" i="4" s="1"/>
  <c r="AI40" i="4" s="1"/>
  <c r="AI41" i="4" s="1"/>
  <c r="AI42" i="4" s="1"/>
  <c r="AI43" i="4" s="1"/>
  <c r="AI44" i="4" s="1"/>
  <c r="AI45" i="4" s="1"/>
  <c r="AI46" i="4" s="1"/>
  <c r="AI47" i="4" s="1"/>
  <c r="AI48" i="4" s="1"/>
  <c r="AI49" i="4" s="1"/>
  <c r="AS1" i="3" l="1"/>
  <c r="AK17"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alcChain>
</file>

<file path=xl/sharedStrings.xml><?xml version="1.0" encoding="utf-8"?>
<sst xmlns="http://schemas.openxmlformats.org/spreadsheetml/2006/main" count="759" uniqueCount="519">
  <si>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</si>
  <si>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</si>
  <si>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</si>
  <si>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</si>
  <si>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</si>
  <si>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</si>
  <si>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</si>
  <si>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</si>
  <si>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</si>
  <si>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</si>
  <si>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</si>
  <si>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</si>
  <si>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</si>
  <si>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</si>
  <si>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</si>
  <si>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</si>
  <si>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</si>
  <si>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</si>
  <si>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</si>
  <si>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</si>
  <si>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</si>
  <si>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</si>
  <si>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</si>
  <si>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</si>
  <si>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</si>
  <si>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</si>
  <si>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</si>
  <si>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</si>
  <si>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</si>
  <si>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</si>
  <si>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</si>
  <si>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</si>
  <si>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</si>
  <si>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</si>
  <si>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</si>
  <si>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</si>
  <si>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</si>
  <si>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</si>
  <si>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</si>
  <si>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</si>
  <si>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</si>
  <si>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</si>
  <si>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</si>
  <si>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</si>
  <si>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</si>
  <si>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</si>
  <si>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</si>
  <si>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</si>
  <si>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</si>
  <si>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</si>
  <si>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</si>
  <si>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</si>
  <si>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</si>
  <si>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</si>
  <si>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</si>
  <si>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</si>
  <si>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</si>
  <si>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</si>
  <si>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</si>
  <si>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</si>
  <si>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</si>
  <si>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</si>
  <si>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</si>
  <si>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</si>
  <si>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</si>
  <si>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</si>
  <si>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</si>
  <si>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</si>
  <si>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</si>
  <si>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</si>
  <si>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</si>
  <si>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</si>
  <si>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</si>
  <si>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</si>
  <si>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</si>
  <si>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</si>
  <si>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</si>
  <si>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</si>
  <si>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</si>
  <si>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</si>
  <si>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</si>
  <si>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</si>
  <si>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</si>
  <si>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</si>
  <si>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</si>
  <si>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</si>
  <si>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</si>
  <si>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</si>
  <si>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</si>
  <si>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</si>
  <si>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</si>
  <si>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</si>
  <si>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</si>
  <si>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</si>
  <si>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</si>
  <si>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</si>
  <si>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</si>
  <si>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</si>
  <si>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</si>
  <si>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</si>
  <si>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</si>
  <si>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</si>
  <si>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</si>
  <si>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</si>
  <si>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</si>
  <si>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</si>
  <si>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</si>
  <si>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</si>
  <si>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</si>
  <si>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</si>
  <si>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</si>
  <si>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</si>
  <si>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</si>
  <si>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</si>
  <si>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</si>
  <si>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</si>
  <si>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</si>
  <si>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</si>
  <si>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</si>
  <si>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</si>
  <si>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</si>
  <si>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</si>
  <si>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</si>
  <si>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</si>
  <si>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</si>
  <si>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</si>
  <si>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</si>
  <si>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</si>
  <si>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</si>
  <si>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</si>
  <si>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</si>
  <si>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</si>
  <si>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</si>
  <si>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</si>
  <si>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</si>
  <si>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</si>
  <si>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</si>
  <si>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</si>
  <si>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</si>
  <si>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</si>
  <si>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</si>
  <si>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</si>
  <si>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</si>
  <si>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</si>
  <si>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</si>
  <si>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</si>
  <si>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</si>
  <si>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</si>
  <si>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</si>
  <si>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</si>
  <si>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</si>
  <si>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</si>
  <si>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</si>
  <si>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</si>
  <si>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</si>
  <si>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</si>
  <si>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</si>
  <si>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</si>
  <si>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</si>
  <si>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</si>
  <si>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</si>
  <si>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</si>
  <si>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</si>
  <si>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</si>
  <si>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</si>
  <si>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</si>
  <si>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</si>
  <si>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</si>
  <si>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</si>
  <si>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</si>
  <si>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</si>
  <si>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</si>
  <si>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</si>
  <si>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</si>
  <si>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</si>
  <si>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</si>
  <si>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</si>
  <si>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</si>
  <si>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</si>
  <si>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</si>
  <si>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</si>
  <si>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</si>
  <si>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</si>
  <si>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</si>
  <si>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</si>
  <si>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</si>
  <si>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</si>
  <si>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</si>
  <si>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</si>
  <si>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</si>
  <si>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</si>
  <si>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</si>
  <si>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</si>
  <si>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</si>
  <si>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</si>
  <si>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</si>
  <si>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</si>
  <si>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</si>
  <si>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</si>
  <si>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2"/>
  </si>
  <si>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</si>
  <si>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</si>
  <si>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</si>
  <si>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</si>
  <si>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</si>
  <si>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</si>
  <si>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</si>
  <si>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</si>
  <si>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</si>
  <si>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</si>
  <si>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</si>
  <si>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</si>
  <si>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</si>
  <si>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</si>
  <si>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</si>
  <si>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</si>
  <si>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</si>
  <si>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</si>
  <si>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</si>
  <si>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</si>
  <si>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</si>
  <si>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</si>
  <si>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</si>
  <si>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</si>
  <si>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</si>
  <si>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</si>
  <si>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</si>
  <si>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</si>
  <si>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</si>
  <si>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</si>
  <si>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</si>
  <si>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</si>
  <si>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</si>
  <si>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</si>
  <si>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</si>
  <si>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</si>
  <si>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</si>
  <si>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</si>
  <si>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</si>
  <si>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</si>
  <si>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</si>
  <si>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</si>
  <si>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</si>
  <si>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</si>
  <si>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</si>
  <si>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</si>
  <si>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</si>
  <si>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</si>
  <si>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</si>
  <si>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</si>
  <si>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</si>
  <si>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</si>
  <si>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</si>
  <si>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</si>
  <si>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</si>
  <si>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</si>
  <si>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</si>
  <si>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</si>
  <si>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</si>
  <si>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</si>
  <si>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</si>
  <si>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</si>
  <si>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</si>
  <si>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</si>
  <si>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</si>
  <si>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</si>
  <si>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</si>
  <si>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</si>
  <si>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</si>
  <si>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</si>
  <si>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</si>
  <si>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</si>
  <si>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</si>
  <si>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</si>
  <si>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　</t>
    <phoneticPr fontId="6"/>
  </si>
  <si>
    <t>新</t>
    <rPh sb="0" eb="1">
      <t>シン</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</si>
  <si>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</si>
  <si>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</si>
  <si>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</si>
  <si>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</si>
  <si>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</si>
  <si>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</si>
  <si>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</si>
  <si>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年度</t>
    <phoneticPr fontId="6"/>
  </si>
  <si>
    <t>新28</t>
    <rPh sb="0" eb="1">
      <t>シン</t>
    </rPh>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</si>
  <si>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</si>
  <si>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</si>
  <si>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</si>
  <si>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</si>
  <si>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</si>
  <si>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</si>
  <si>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</si>
  <si>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</si>
  <si>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</si>
  <si>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</si>
  <si>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</si>
  <si>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</si>
  <si>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</si>
  <si>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</si>
  <si>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</si>
  <si>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</si>
  <si>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</si>
  <si>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</si>
  <si>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</si>
  <si>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</si>
  <si>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</si>
  <si>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</si>
  <si>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</si>
  <si>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</si>
  <si>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</si>
  <si>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</si>
  <si>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</si>
  <si>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</si>
  <si>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</si>
  <si>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</si>
  <si>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</si>
  <si>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</si>
  <si>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</si>
  <si>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</si>
  <si>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</si>
  <si>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制度・地方行財政</t>
    <phoneticPr fontId="6"/>
  </si>
  <si>
    <t>文教・科学技術
外交・安全保障・防衛等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</si>
  <si>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</si>
  <si>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</si>
  <si>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</si>
  <si>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</si>
  <si>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</si>
  <si>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</si>
  <si>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</si>
  <si>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</si>
  <si>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</si>
  <si>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</si>
  <si>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</si>
  <si>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</si>
  <si>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</si>
  <si>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</si>
  <si>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</si>
  <si>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</si>
  <si>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</si>
  <si>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</si>
  <si>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一者応札・一者応募又は
競争性のない随意契約となった
理由及び改善策
（契約額10億円以上）</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</si>
  <si>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</si>
  <si>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</si>
  <si>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</si>
  <si>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</si>
  <si>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</si>
  <si>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</si>
  <si>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</si>
  <si>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</si>
  <si>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</si>
  <si>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</si>
  <si>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</si>
  <si>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</si>
  <si>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</si>
  <si>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</si>
  <si>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</si>
  <si>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</si>
  <si>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</si>
  <si>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</si>
  <si>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</si>
  <si>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</si>
  <si>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</si>
  <si>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</si>
  <si>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</si>
  <si>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</si>
  <si>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</si>
  <si>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</si>
  <si>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 xml:space="preserve">F. </t>
    <phoneticPr fontId="6"/>
  </si>
  <si>
    <t>●●</t>
    <phoneticPr fontId="6"/>
  </si>
  <si>
    <t>関係</t>
    <phoneticPr fontId="6"/>
  </si>
  <si>
    <t>G.</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</si>
  <si>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</si>
  <si>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</si>
  <si>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</si>
  <si>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</si>
  <si>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</si>
  <si>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</si>
  <si>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</si>
  <si>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歳出予算日</t>
    <rPh sb="0" eb="2">
      <t>サイシュツ</t>
    </rPh>
    <rPh sb="2" eb="4">
      <t>ヨサン</t>
    </rPh>
    <rPh sb="4" eb="5">
      <t>ビ</t>
    </rPh>
    <phoneticPr fontId="6"/>
  </si>
  <si>
    <t>平成29・30年度
予算内訳
（単位：百万円）</t>
    <rPh sb="0" eb="2">
      <t>ヘイセイ</t>
    </rPh>
    <rPh sb="7" eb="9">
      <t>ネンド</t>
    </rPh>
    <rPh sb="10" eb="12">
      <t>ヨサン</t>
    </rPh>
    <rPh sb="12" eb="14">
      <t>ウチワケ</t>
    </rPh>
    <rPh sb="16" eb="18">
      <t>タンイ</t>
    </rPh>
    <rPh sb="19" eb="20">
      <t>ヒャク</t>
    </rPh>
    <rPh sb="20" eb="22">
      <t>マンエン</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</si>
  <si>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</si>
  <si>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</si>
  <si>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</si>
  <si>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</si>
  <si>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</si>
  <si>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</si>
  <si>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</si>
  <si>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</si>
  <si>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H.</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</si>
  <si>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</si>
  <si>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</si>
  <si>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</si>
  <si>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</si>
  <si>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</si>
  <si>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公平審査</t>
    <rPh sb="0" eb="2">
      <t>コウヘイ</t>
    </rPh>
    <rPh sb="2" eb="4">
      <t>シンサ</t>
    </rPh>
    <phoneticPr fontId="6"/>
  </si>
  <si>
    <t>公平審査局</t>
    <rPh sb="0" eb="2">
      <t>コウヘイ</t>
    </rPh>
    <rPh sb="2" eb="5">
      <t>シンサキョク</t>
    </rPh>
    <phoneticPr fontId="5"/>
  </si>
  <si>
    <t>調整課</t>
    <rPh sb="0" eb="3">
      <t>チョウセイカ</t>
    </rPh>
    <phoneticPr fontId="5"/>
  </si>
  <si>
    <t>一般会計</t>
    <rPh sb="0" eb="2">
      <t>イッパン</t>
    </rPh>
    <rPh sb="2" eb="4">
      <t>カイケイ</t>
    </rPh>
    <phoneticPr fontId="5"/>
  </si>
  <si>
    <t>－</t>
  </si>
  <si>
    <t>その他の事項経費</t>
    <rPh sb="2" eb="3">
      <t>タ</t>
    </rPh>
    <rPh sb="4" eb="6">
      <t>ジコウ</t>
    </rPh>
    <rPh sb="6" eb="8">
      <t>ケイヒ</t>
    </rPh>
    <phoneticPr fontId="5"/>
  </si>
  <si>
    <t>　不利益処分についての審査請求、勤務条件に関する行政措置の要求、災害補償の実施に関する審査の申立て等及び給与の決定に関する審査の申立てが人事院に対してなされた場合に、それぞれ所定の審査手続に従って、できる限り迅速かつ適切に事案の処理を行う。</t>
    <rPh sb="11" eb="13">
      <t>シンサ</t>
    </rPh>
    <rPh sb="13" eb="15">
      <t>セイキュウ</t>
    </rPh>
    <phoneticPr fontId="5"/>
  </si>
  <si>
    <t>　公平審査においては、各審査制度の審査方法・手続に従って公平委員、調査員等ができるだけ迅速かつ適切に事案の処理に取り組み、審理や事実調査、必要に応じた証人尋問などを本院及び地方で実施し、その後判定を作成し発出する。災害補償審査の申立てに関しては、それぞれ個別の事案の調査に当たって医学的な証拠の収集や主治医からの意見聴取を行うとともに、専門の委員から意見を聴取した上で判定を作成し発出する。また、救済機能の充実、強化を図るため学識経験者等から意見聴取を実施し、制度の整備等を図っている。</t>
    <rPh sb="28" eb="30">
      <t>コウヘイ</t>
    </rPh>
    <rPh sb="30" eb="32">
      <t>イイン</t>
    </rPh>
    <rPh sb="33" eb="36">
      <t>チョウサイン</t>
    </rPh>
    <rPh sb="36" eb="37">
      <t>トウ</t>
    </rPh>
    <phoneticPr fontId="5"/>
  </si>
  <si>
    <t>直接実施</t>
    <rPh sb="0" eb="2">
      <t>チョクセツ</t>
    </rPh>
    <rPh sb="2" eb="4">
      <t>ジッシ</t>
    </rPh>
    <phoneticPr fontId="5"/>
  </si>
  <si>
    <t>諸謝金</t>
    <rPh sb="0" eb="1">
      <t>ショ</t>
    </rPh>
    <rPh sb="1" eb="3">
      <t>シャキン</t>
    </rPh>
    <phoneticPr fontId="5"/>
  </si>
  <si>
    <t>職員旅費</t>
    <rPh sb="0" eb="2">
      <t>ショクイン</t>
    </rPh>
    <rPh sb="2" eb="4">
      <t>リョヒ</t>
    </rPh>
    <phoneticPr fontId="5"/>
  </si>
  <si>
    <t>件</t>
    <rPh sb="0" eb="1">
      <t>ケン</t>
    </rPh>
    <phoneticPr fontId="5"/>
  </si>
  <si>
    <t>％</t>
  </si>
  <si>
    <t>　処理件数（判定の件数。括弧内は取下げ・却下等を含む件数。）</t>
    <rPh sb="1" eb="3">
      <t>ショリ</t>
    </rPh>
    <rPh sb="3" eb="5">
      <t>ケンスウ</t>
    </rPh>
    <rPh sb="6" eb="8">
      <t>ハンテイ</t>
    </rPh>
    <rPh sb="9" eb="11">
      <t>ケンスウ</t>
    </rPh>
    <rPh sb="12" eb="15">
      <t>カッコナイ</t>
    </rPh>
    <rPh sb="16" eb="17">
      <t>ト</t>
    </rPh>
    <rPh sb="17" eb="18">
      <t>サ</t>
    </rPh>
    <rPh sb="20" eb="22">
      <t>キャッカ</t>
    </rPh>
    <rPh sb="22" eb="23">
      <t>トウ</t>
    </rPh>
    <rPh sb="24" eb="25">
      <t>フク</t>
    </rPh>
    <rPh sb="26" eb="28">
      <t>ケンスウ</t>
    </rPh>
    <phoneticPr fontId="5"/>
  </si>
  <si>
    <t>執行額／処理件数　　　　　　　　　　　　　　</t>
    <rPh sb="0" eb="2">
      <t>シッコウ</t>
    </rPh>
    <rPh sb="2" eb="3">
      <t>ガク</t>
    </rPh>
    <rPh sb="4" eb="6">
      <t>ショリ</t>
    </rPh>
    <rPh sb="6" eb="8">
      <t>ケンスウ</t>
    </rPh>
    <phoneticPr fontId="5"/>
  </si>
  <si>
    <t>71(95)</t>
  </si>
  <si>
    <t>80(101)</t>
  </si>
  <si>
    <t>万円</t>
    <rPh sb="0" eb="2">
      <t>マンエン</t>
    </rPh>
    <phoneticPr fontId="5"/>
  </si>
  <si>
    <t>○</t>
  </si>
  <si>
    <t>　公平審査制度は、第三者機関である人事院が、行政部内の準司法的機関としての立場から実施するものであり、職員の利益保護、公務の能率的な運営の確保のために不可欠である。</t>
    <phoneticPr fontId="6"/>
  </si>
  <si>
    <t>‐</t>
  </si>
  <si>
    <t>△</t>
  </si>
  <si>
    <t>　公平審査制度は、職員の利益保護、人事行政の公正の確保、ひいては公務の能率的な運営の確保のための手続として迅速かつ適切な事案の処理が求められており、複雑困難な事案が増加しているなか、手続面での効率化を進め、事案の早期処理に取り組んでいる。申請数や内容等についてはあらかじめ把握できるものではなく、今後も申請の状況に的確に対応していく必要があることから、大幅な経費の削減は難しいと考えるが、引き続き必要な見直しは行っていく。</t>
    <phoneticPr fontId="6"/>
  </si>
  <si>
    <t>庁費</t>
    <rPh sb="0" eb="1">
      <t>チョウ</t>
    </rPh>
    <rPh sb="1" eb="2">
      <t>ヒ</t>
    </rPh>
    <phoneticPr fontId="5"/>
  </si>
  <si>
    <t>情報処理業務庁費</t>
    <rPh sb="0" eb="2">
      <t>ジョウホウ</t>
    </rPh>
    <rPh sb="2" eb="4">
      <t>ショリ</t>
    </rPh>
    <rPh sb="4" eb="6">
      <t>ギョウム</t>
    </rPh>
    <rPh sb="6" eb="7">
      <t>チョウ</t>
    </rPh>
    <rPh sb="7" eb="8">
      <t>ヒ</t>
    </rPh>
    <phoneticPr fontId="5"/>
  </si>
  <si>
    <t>講師等旅費</t>
    <rPh sb="0" eb="3">
      <t>コウシナド</t>
    </rPh>
    <rPh sb="3" eb="5">
      <t>リョヒ</t>
    </rPh>
    <phoneticPr fontId="5"/>
  </si>
  <si>
    <t>証人等旅費</t>
    <rPh sb="0" eb="3">
      <t>ショウニンナド</t>
    </rPh>
    <rPh sb="3" eb="5">
      <t>リョヒ</t>
    </rPh>
    <phoneticPr fontId="5"/>
  </si>
  <si>
    <t>【一般競争入札等】</t>
    <rPh sb="1" eb="3">
      <t>イッパン</t>
    </rPh>
    <rPh sb="3" eb="5">
      <t>キョウソウ</t>
    </rPh>
    <rPh sb="5" eb="7">
      <t>ニュウサツ</t>
    </rPh>
    <rPh sb="7" eb="8">
      <t>トウ</t>
    </rPh>
    <phoneticPr fontId="6"/>
  </si>
  <si>
    <t>（審理記録の音声データ反訳、主治医の意見聴取料及び診療録の複写料等）　費途：雑役務費</t>
    <rPh sb="1" eb="3">
      <t>シンリ</t>
    </rPh>
    <rPh sb="3" eb="5">
      <t>キロク</t>
    </rPh>
    <rPh sb="6" eb="8">
      <t>オンセイ</t>
    </rPh>
    <rPh sb="11" eb="13">
      <t>ハンヤク</t>
    </rPh>
    <rPh sb="35" eb="36">
      <t>ヒ</t>
    </rPh>
    <rPh sb="36" eb="37">
      <t>ト</t>
    </rPh>
    <rPh sb="38" eb="39">
      <t>ザツ</t>
    </rPh>
    <rPh sb="39" eb="41">
      <t>エキム</t>
    </rPh>
    <rPh sb="41" eb="42">
      <t>ヒ</t>
    </rPh>
    <phoneticPr fontId="6"/>
  </si>
  <si>
    <t>【随意契約（少額）】</t>
    <rPh sb="1" eb="3">
      <t>ズイイ</t>
    </rPh>
    <rPh sb="3" eb="5">
      <t>ケイヤク</t>
    </rPh>
    <rPh sb="6" eb="8">
      <t>ショウガク</t>
    </rPh>
    <phoneticPr fontId="6"/>
  </si>
  <si>
    <t>（公平審査の実施に係る会場借料）費途：借料及び損料</t>
    <rPh sb="1" eb="3">
      <t>コウヘイ</t>
    </rPh>
    <rPh sb="3" eb="5">
      <t>シンサ</t>
    </rPh>
    <rPh sb="6" eb="8">
      <t>ジッシ</t>
    </rPh>
    <rPh sb="9" eb="10">
      <t>カカワ</t>
    </rPh>
    <rPh sb="11" eb="13">
      <t>カイジョウ</t>
    </rPh>
    <rPh sb="13" eb="15">
      <t>シャクリョウ</t>
    </rPh>
    <rPh sb="19" eb="21">
      <t>シャクリョウ</t>
    </rPh>
    <rPh sb="21" eb="22">
      <t>オヨ</t>
    </rPh>
    <rPh sb="23" eb="25">
      <t>ソンリョウ</t>
    </rPh>
    <phoneticPr fontId="6"/>
  </si>
  <si>
    <t>【諸謝金】</t>
    <rPh sb="1" eb="2">
      <t>ショ</t>
    </rPh>
    <rPh sb="2" eb="4">
      <t>シャキン</t>
    </rPh>
    <phoneticPr fontId="6"/>
  </si>
  <si>
    <t>（災害補償審査事案に係る委員謝金等）</t>
    <rPh sb="1" eb="3">
      <t>サイガイ</t>
    </rPh>
    <rPh sb="3" eb="5">
      <t>ホショウ</t>
    </rPh>
    <rPh sb="5" eb="7">
      <t>シンサ</t>
    </rPh>
    <rPh sb="7" eb="9">
      <t>ジアン</t>
    </rPh>
    <rPh sb="10" eb="11">
      <t>カカ</t>
    </rPh>
    <rPh sb="12" eb="14">
      <t>イイン</t>
    </rPh>
    <rPh sb="14" eb="16">
      <t>シャキン</t>
    </rPh>
    <rPh sb="16" eb="17">
      <t>トウ</t>
    </rPh>
    <phoneticPr fontId="6"/>
  </si>
  <si>
    <t>（公平審査の実施に係る旅費）</t>
    <rPh sb="1" eb="3">
      <t>コウヘイ</t>
    </rPh>
    <rPh sb="3" eb="5">
      <t>シンサ</t>
    </rPh>
    <rPh sb="6" eb="8">
      <t>ジッシ</t>
    </rPh>
    <rPh sb="9" eb="10">
      <t>カカ</t>
    </rPh>
    <rPh sb="11" eb="13">
      <t>リョヒ</t>
    </rPh>
    <phoneticPr fontId="6"/>
  </si>
  <si>
    <t>【本院から予算配分】</t>
    <rPh sb="1" eb="3">
      <t>ホンイン</t>
    </rPh>
    <rPh sb="5" eb="7">
      <t>ヨサン</t>
    </rPh>
    <rPh sb="7" eb="9">
      <t>ハイブン</t>
    </rPh>
    <phoneticPr fontId="6"/>
  </si>
  <si>
    <t>（公平審査の実施に係る会場借料）費途：借料及び損料</t>
    <rPh sb="1" eb="3">
      <t>コウヘイ</t>
    </rPh>
    <rPh sb="3" eb="5">
      <t>シンサ</t>
    </rPh>
    <rPh sb="6" eb="8">
      <t>ジッシ</t>
    </rPh>
    <rPh sb="9" eb="10">
      <t>カカ</t>
    </rPh>
    <rPh sb="11" eb="13">
      <t>カイジョウ</t>
    </rPh>
    <rPh sb="13" eb="15">
      <t>シャクリョウ</t>
    </rPh>
    <rPh sb="19" eb="21">
      <t>シャクリョウ</t>
    </rPh>
    <rPh sb="21" eb="22">
      <t>オヨ</t>
    </rPh>
    <rPh sb="23" eb="25">
      <t>ソンリョウ</t>
    </rPh>
    <phoneticPr fontId="6"/>
  </si>
  <si>
    <t>A.会議録研究所</t>
    <rPh sb="2" eb="5">
      <t>カイギロク</t>
    </rPh>
    <rPh sb="5" eb="8">
      <t>ケンキュウショ</t>
    </rPh>
    <phoneticPr fontId="6"/>
  </si>
  <si>
    <t>雑役務費</t>
    <rPh sb="0" eb="1">
      <t>ザツ</t>
    </rPh>
    <rPh sb="1" eb="3">
      <t>エキム</t>
    </rPh>
    <rPh sb="3" eb="4">
      <t>ヒ</t>
    </rPh>
    <phoneticPr fontId="6"/>
  </si>
  <si>
    <t>音声データ反訳経費</t>
    <rPh sb="0" eb="2">
      <t>オンセイ</t>
    </rPh>
    <rPh sb="5" eb="7">
      <t>ハンヤク</t>
    </rPh>
    <rPh sb="7" eb="9">
      <t>ケイヒ</t>
    </rPh>
    <phoneticPr fontId="6"/>
  </si>
  <si>
    <t>（株）会議録研究所</t>
    <rPh sb="1" eb="2">
      <t>カブ</t>
    </rPh>
    <rPh sb="3" eb="9">
      <t>カイギロクケンキュウショ</t>
    </rPh>
    <phoneticPr fontId="6"/>
  </si>
  <si>
    <t>審理記録の音声データ反訳作業</t>
    <rPh sb="0" eb="2">
      <t>シンリ</t>
    </rPh>
    <rPh sb="2" eb="4">
      <t>キロク</t>
    </rPh>
    <rPh sb="5" eb="7">
      <t>オンセイ</t>
    </rPh>
    <rPh sb="10" eb="12">
      <t>ハンヤク</t>
    </rPh>
    <rPh sb="12" eb="14">
      <t>サギョウ</t>
    </rPh>
    <phoneticPr fontId="6"/>
  </si>
  <si>
    <t>日本職業・災害医学会</t>
    <rPh sb="0" eb="2">
      <t>ニホン</t>
    </rPh>
    <rPh sb="2" eb="4">
      <t>ショクギョウ</t>
    </rPh>
    <rPh sb="5" eb="7">
      <t>サイガイ</t>
    </rPh>
    <rPh sb="7" eb="10">
      <t>イガクカイ</t>
    </rPh>
    <phoneticPr fontId="6"/>
  </si>
  <si>
    <t>年会費</t>
    <rPh sb="0" eb="3">
      <t>ネンカイヒ</t>
    </rPh>
    <phoneticPr fontId="6"/>
  </si>
  <si>
    <t>随意契約
（その他）</t>
  </si>
  <si>
    <t>診療録複写料</t>
    <rPh sb="0" eb="3">
      <t>シンリョウロク</t>
    </rPh>
    <rPh sb="3" eb="5">
      <t>フクシャ</t>
    </rPh>
    <rPh sb="5" eb="6">
      <t>リョウ</t>
    </rPh>
    <phoneticPr fontId="6"/>
  </si>
  <si>
    <t>主治医意見聴取料</t>
    <rPh sb="0" eb="3">
      <t>シュジイ</t>
    </rPh>
    <rPh sb="3" eb="5">
      <t>イケン</t>
    </rPh>
    <rPh sb="5" eb="8">
      <t>チョウシュリョウ</t>
    </rPh>
    <phoneticPr fontId="6"/>
  </si>
  <si>
    <t>随意契約
（少額）</t>
  </si>
  <si>
    <t>35(47)</t>
    <phoneticPr fontId="6"/>
  </si>
  <si>
    <t>人事院
6百万円</t>
    <rPh sb="0" eb="3">
      <t>ジンジイン</t>
    </rPh>
    <rPh sb="5" eb="7">
      <t>ヒャクマン</t>
    </rPh>
    <rPh sb="7" eb="8">
      <t>エン</t>
    </rPh>
    <phoneticPr fontId="6"/>
  </si>
  <si>
    <t>平成28年度人事院政策評価結果</t>
    <phoneticPr fontId="6"/>
  </si>
  <si>
    <t>-</t>
    <phoneticPr fontId="6"/>
  </si>
  <si>
    <t>無</t>
    <rPh sb="0" eb="1">
      <t>ナ</t>
    </rPh>
    <phoneticPr fontId="6"/>
  </si>
  <si>
    <t>　今後も各事案処理について合理化を図り、経費の削減に努めることとする。平成30年度予算概算要求に当たっては、近年の執行実態を考慮して、諸謝金、職員旅費について見直しを図ることとする。</t>
    <rPh sb="67" eb="68">
      <t>ショ</t>
    </rPh>
    <rPh sb="68" eb="70">
      <t>シャキン</t>
    </rPh>
    <rPh sb="71" eb="73">
      <t>ショクイン</t>
    </rPh>
    <rPh sb="73" eb="75">
      <t>リョヒ</t>
    </rPh>
    <phoneticPr fontId="6"/>
  </si>
  <si>
    <t>（判定検索データベースの更改）費途：雑役務費</t>
    <rPh sb="1" eb="3">
      <t>ハンテイ</t>
    </rPh>
    <rPh sb="3" eb="5">
      <t>ケンサク</t>
    </rPh>
    <rPh sb="12" eb="14">
      <t>コウカイ</t>
    </rPh>
    <rPh sb="15" eb="17">
      <t>ヒト</t>
    </rPh>
    <rPh sb="18" eb="19">
      <t>ザツ</t>
    </rPh>
    <rPh sb="19" eb="21">
      <t>エキム</t>
    </rPh>
    <rPh sb="21" eb="22">
      <t>ヒ</t>
    </rPh>
    <phoneticPr fontId="6"/>
  </si>
  <si>
    <t>地方事務局
0.07百万円</t>
    <rPh sb="0" eb="2">
      <t>チホウ</t>
    </rPh>
    <rPh sb="2" eb="5">
      <t>ジムキョク</t>
    </rPh>
    <rPh sb="10" eb="12">
      <t>ヒャクマン</t>
    </rPh>
    <rPh sb="12" eb="13">
      <t>エン</t>
    </rPh>
    <phoneticPr fontId="6"/>
  </si>
  <si>
    <t>Ａ．　（株）会議録研究所ほか　　1.2百万円</t>
    <rPh sb="4" eb="5">
      <t>カブ</t>
    </rPh>
    <rPh sb="6" eb="12">
      <t>カイギロクケンキュウショ</t>
    </rPh>
    <rPh sb="19" eb="21">
      <t>ヒャクマン</t>
    </rPh>
    <rPh sb="21" eb="22">
      <t>エン</t>
    </rPh>
    <phoneticPr fontId="6"/>
  </si>
  <si>
    <t>Ｃ．　個人　　　　　　　　　　　　　　0.8百万円</t>
    <rPh sb="3" eb="5">
      <t>コジン</t>
    </rPh>
    <rPh sb="22" eb="23">
      <t>ヒャク</t>
    </rPh>
    <rPh sb="23" eb="24">
      <t>マン</t>
    </rPh>
    <rPh sb="24" eb="25">
      <t>エン</t>
    </rPh>
    <phoneticPr fontId="6"/>
  </si>
  <si>
    <t>Ｄ．　（株）大塚商会　　　　　　　　　0.4百万円</t>
    <rPh sb="4" eb="5">
      <t>カブ</t>
    </rPh>
    <rPh sb="6" eb="8">
      <t>オオツカ</t>
    </rPh>
    <rPh sb="8" eb="10">
      <t>ショウカイ</t>
    </rPh>
    <rPh sb="22" eb="23">
      <t>ヒャク</t>
    </rPh>
    <rPh sb="23" eb="24">
      <t>マン</t>
    </rPh>
    <rPh sb="24" eb="25">
      <t>エン</t>
    </rPh>
    <phoneticPr fontId="6"/>
  </si>
  <si>
    <t>Ｅ．　事務費　　　　　　　　　　　　3.1百万円</t>
    <rPh sb="3" eb="6">
      <t>ジムヒ</t>
    </rPh>
    <rPh sb="21" eb="23">
      <t>ヒャクマン</t>
    </rPh>
    <rPh sb="23" eb="24">
      <t>エン</t>
    </rPh>
    <phoneticPr fontId="6"/>
  </si>
  <si>
    <t>Ｆ．　（公財）石川県文教会館　　　0.03百万円</t>
    <rPh sb="4" eb="6">
      <t>コウザイ</t>
    </rPh>
    <rPh sb="7" eb="10">
      <t>イシカワケン</t>
    </rPh>
    <rPh sb="10" eb="12">
      <t>ブンキョウ</t>
    </rPh>
    <rPh sb="12" eb="14">
      <t>カイカン</t>
    </rPh>
    <rPh sb="21" eb="23">
      <t>ヒャクマン</t>
    </rPh>
    <rPh sb="23" eb="24">
      <t>エン</t>
    </rPh>
    <phoneticPr fontId="6"/>
  </si>
  <si>
    <t>Ｇ．　事務費　　　　　　　　　　0.04百万円</t>
    <rPh sb="3" eb="6">
      <t>ジムヒ</t>
    </rPh>
    <rPh sb="20" eb="22">
      <t>ヒャクマン</t>
    </rPh>
    <rPh sb="22" eb="23">
      <t>エン</t>
    </rPh>
    <phoneticPr fontId="6"/>
  </si>
  <si>
    <t>A病院</t>
    <rPh sb="1" eb="3">
      <t>ビョウイン</t>
    </rPh>
    <phoneticPr fontId="6"/>
  </si>
  <si>
    <t>Ｃ病院</t>
    <rPh sb="1" eb="3">
      <t>ビョウイン</t>
    </rPh>
    <phoneticPr fontId="6"/>
  </si>
  <si>
    <t>Ｂ医療センター</t>
    <rPh sb="1" eb="3">
      <t>イリョウ</t>
    </rPh>
    <phoneticPr fontId="6"/>
  </si>
  <si>
    <t>Ｄ病院</t>
    <rPh sb="1" eb="3">
      <t>ビョウイン</t>
    </rPh>
    <phoneticPr fontId="6"/>
  </si>
  <si>
    <t>Ｅ病院</t>
    <rPh sb="1" eb="3">
      <t>ビョウイン</t>
    </rPh>
    <phoneticPr fontId="6"/>
  </si>
  <si>
    <t>Ｆ病院</t>
    <rPh sb="1" eb="3">
      <t>ビョウイン</t>
    </rPh>
    <phoneticPr fontId="6"/>
  </si>
  <si>
    <t>Ｇ医療センター</t>
    <rPh sb="1" eb="3">
      <t>イリョウ</t>
    </rPh>
    <phoneticPr fontId="6"/>
  </si>
  <si>
    <t>Ｈクリニック</t>
    <phoneticPr fontId="6"/>
  </si>
  <si>
    <t>長崎市民会館</t>
    <rPh sb="0" eb="2">
      <t>ナガサキ</t>
    </rPh>
    <rPh sb="2" eb="4">
      <t>シミン</t>
    </rPh>
    <rPh sb="4" eb="6">
      <t>カイカン</t>
    </rPh>
    <phoneticPr fontId="6"/>
  </si>
  <si>
    <t>網走市民会館</t>
    <rPh sb="0" eb="2">
      <t>アバシリ</t>
    </rPh>
    <rPh sb="2" eb="4">
      <t>シミン</t>
    </rPh>
    <rPh sb="4" eb="6">
      <t>カイカン</t>
    </rPh>
    <phoneticPr fontId="6"/>
  </si>
  <si>
    <t>熊本市国際交流会館</t>
    <phoneticPr fontId="6"/>
  </si>
  <si>
    <t>旭川勤労者福祉会館</t>
    <phoneticPr fontId="6"/>
  </si>
  <si>
    <t>南宇治コミュニティーセンター</t>
    <phoneticPr fontId="6"/>
  </si>
  <si>
    <t>災害補償審査申立事案の調査に係る会場借料</t>
    <rPh sb="11" eb="13">
      <t>チョウサ</t>
    </rPh>
    <rPh sb="14" eb="15">
      <t>カカ</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</si>
  <si>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</si>
  <si>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</si>
  <si>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</si>
  <si>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</si>
  <si>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</si>
  <si>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</si>
  <si>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</si>
  <si>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</si>
  <si>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災害補償審査事案に係る委員謝金</t>
    <rPh sb="0" eb="2">
      <t>サイガイ</t>
    </rPh>
    <rPh sb="2" eb="4">
      <t>ホショウ</t>
    </rPh>
    <rPh sb="4" eb="6">
      <t>シンサ</t>
    </rPh>
    <rPh sb="6" eb="8">
      <t>ジアン</t>
    </rPh>
    <rPh sb="9" eb="10">
      <t>カカ</t>
    </rPh>
    <rPh sb="11" eb="13">
      <t>イイン</t>
    </rPh>
    <rPh sb="13" eb="15">
      <t>シャキン</t>
    </rPh>
    <phoneticPr fontId="6"/>
  </si>
  <si>
    <t>災害補償審査事案に係る意見聴取謝金</t>
    <rPh sb="0" eb="2">
      <t>サイガイ</t>
    </rPh>
    <rPh sb="2" eb="4">
      <t>ホショウ</t>
    </rPh>
    <rPh sb="4" eb="6">
      <t>シンサ</t>
    </rPh>
    <rPh sb="6" eb="8">
      <t>ジアン</t>
    </rPh>
    <rPh sb="9" eb="10">
      <t>カカ</t>
    </rPh>
    <rPh sb="11" eb="13">
      <t>イケン</t>
    </rPh>
    <rPh sb="13" eb="15">
      <t>チョウシュ</t>
    </rPh>
    <rPh sb="15" eb="17">
      <t>シャキン</t>
    </rPh>
    <phoneticPr fontId="6"/>
  </si>
  <si>
    <t>不利益処分審査事案に係る意見聴取謝金</t>
    <rPh sb="0" eb="3">
      <t>フリエキ</t>
    </rPh>
    <rPh sb="3" eb="5">
      <t>ショブン</t>
    </rPh>
    <rPh sb="5" eb="7">
      <t>シンサ</t>
    </rPh>
    <rPh sb="7" eb="9">
      <t>ジアン</t>
    </rPh>
    <rPh sb="10" eb="11">
      <t>カカ</t>
    </rPh>
    <rPh sb="12" eb="14">
      <t>イケン</t>
    </rPh>
    <rPh sb="14" eb="16">
      <t>チョウシュ</t>
    </rPh>
    <rPh sb="16" eb="18">
      <t>シャキン</t>
    </rPh>
    <phoneticPr fontId="6"/>
  </si>
  <si>
    <t>(株)大塚商会</t>
    <rPh sb="0" eb="3">
      <t>カブ</t>
    </rPh>
    <rPh sb="3" eb="5">
      <t>オオツカ</t>
    </rPh>
    <rPh sb="5" eb="7">
      <t>ショウカイ</t>
    </rPh>
    <phoneticPr fontId="6"/>
  </si>
  <si>
    <t>判定検索データベースの保守料等</t>
    <rPh sb="11" eb="14">
      <t>ホシュリョウ</t>
    </rPh>
    <rPh sb="14" eb="15">
      <t>トウ</t>
    </rPh>
    <phoneticPr fontId="6"/>
  </si>
  <si>
    <t>（公財）石川県文教会館</t>
    <phoneticPr fontId="6"/>
  </si>
  <si>
    <t>不利益処分審査請求事案の調査に係る会場借料</t>
    <rPh sb="0" eb="3">
      <t>フリエキ</t>
    </rPh>
    <rPh sb="3" eb="5">
      <t>ショブン</t>
    </rPh>
    <rPh sb="5" eb="7">
      <t>シンサ</t>
    </rPh>
    <rPh sb="7" eb="9">
      <t>セイキュウ</t>
    </rPh>
    <rPh sb="9" eb="11">
      <t>ジアン</t>
    </rPh>
    <rPh sb="12" eb="14">
      <t>チョウサ</t>
    </rPh>
    <rPh sb="15" eb="16">
      <t>カカ</t>
    </rPh>
    <rPh sb="17" eb="19">
      <t>カイジョウ</t>
    </rPh>
    <rPh sb="19" eb="21">
      <t>シャクリョウ</t>
    </rPh>
    <phoneticPr fontId="6"/>
  </si>
  <si>
    <t>　随意契約については、少額のもののみであり、必要に応じ見積り合わせを行ったうえでの契約となっている。
　平成28年度についても迅速かつ適切な苦情の処理を目指して処理を進めたところであり、事案数の減少などにより執行額が減少したため、不要額が発生した。
　一方、審理会場については人事院の地方事務局で確保できる合同庁舎の会議室の使用に努めたり、安価な施設を借用することによって、会場借料を節減した。</t>
    <rPh sb="93" eb="95">
      <t>ジアン</t>
    </rPh>
    <rPh sb="95" eb="96">
      <t>スウ</t>
    </rPh>
    <rPh sb="97" eb="99">
      <t>ゲンショウ</t>
    </rPh>
    <rPh sb="104" eb="106">
      <t>シッコウ</t>
    </rPh>
    <rPh sb="106" eb="107">
      <t>ガク</t>
    </rPh>
    <rPh sb="108" eb="110">
      <t>ゲンショウ</t>
    </rPh>
    <rPh sb="115" eb="117">
      <t>フヨウ</t>
    </rPh>
    <rPh sb="117" eb="118">
      <t>ガク</t>
    </rPh>
    <rPh sb="119" eb="121">
      <t>ハッセイ</t>
    </rPh>
    <phoneticPr fontId="6"/>
  </si>
  <si>
    <t>課長　奥村 穣</t>
    <rPh sb="0" eb="2">
      <t>カチョウ</t>
    </rPh>
    <rPh sb="3" eb="7">
      <t>オクムラ</t>
    </rPh>
    <phoneticPr fontId="6"/>
  </si>
  <si>
    <t>Ｂ．　長崎市市民会館ほか　　0.06百万円</t>
    <rPh sb="3" eb="6">
      <t>ナガサキシ</t>
    </rPh>
    <rPh sb="6" eb="8">
      <t>シミン</t>
    </rPh>
    <rPh sb="8" eb="10">
      <t>カイカン</t>
    </rPh>
    <rPh sb="18" eb="20">
      <t>ヒャクマン</t>
    </rPh>
    <rPh sb="20" eb="21">
      <t>エン</t>
    </rPh>
    <phoneticPr fontId="6"/>
  </si>
  <si>
    <t>　※　外部有識者による点検の対象外の事業</t>
    <rPh sb="3" eb="5">
      <t>ガイブ</t>
    </rPh>
    <rPh sb="5" eb="8">
      <t>ユウシキシャ</t>
    </rPh>
    <rPh sb="11" eb="13">
      <t>テンケン</t>
    </rPh>
    <rPh sb="14" eb="17">
      <t>タイショウガイ</t>
    </rPh>
    <rPh sb="18" eb="20">
      <t>ジギョウ</t>
    </rPh>
    <phoneticPr fontId="6"/>
  </si>
  <si>
    <t>成果実績</t>
    <rPh sb="0" eb="2">
      <t>セイカ</t>
    </rPh>
    <rPh sb="2" eb="4">
      <t>ジッセキ</t>
    </rPh>
    <phoneticPr fontId="6"/>
  </si>
  <si>
    <t>目標値</t>
    <rPh sb="0" eb="3">
      <t>モクヒョウチ</t>
    </rPh>
    <phoneticPr fontId="6"/>
  </si>
  <si>
    <t>達成度</t>
    <rPh sb="0" eb="3">
      <t>タッセイド</t>
    </rPh>
    <phoneticPr fontId="6"/>
  </si>
  <si>
    <t>　不利益処分審査請求事案について、受付から１年以内に処理した件数の割合を75％以上にする。</t>
    <phoneticPr fontId="6"/>
  </si>
  <si>
    <t>　不利益処分審査請求事案の全処理件数に占める受付から１年以内に処理した件数の割合</t>
    <phoneticPr fontId="6"/>
  </si>
  <si>
    <t>　全判定件数に占める結審等から５か月以内に判定等を行った件数の割合</t>
    <phoneticPr fontId="6"/>
  </si>
  <si>
    <t>　全判定発出件数に占める結審等から5か月以内に判定等を行った件数の割合を80％以上にする。</t>
    <rPh sb="1" eb="2">
      <t>ゼン</t>
    </rPh>
    <rPh sb="2" eb="4">
      <t>ハンテイ</t>
    </rPh>
    <rPh sb="4" eb="6">
      <t>ハッシュツ</t>
    </rPh>
    <rPh sb="6" eb="8">
      <t>ケンスウ</t>
    </rPh>
    <rPh sb="9" eb="10">
      <t>シ</t>
    </rPh>
    <rPh sb="19" eb="20">
      <t>ゲツ</t>
    </rPh>
    <phoneticPr fontId="5"/>
  </si>
  <si>
    <t>％</t>
    <phoneticPr fontId="6"/>
  </si>
  <si>
    <t>％</t>
    <phoneticPr fontId="5"/>
  </si>
  <si>
    <t>-</t>
    <phoneticPr fontId="6"/>
  </si>
  <si>
    <t>-</t>
    <phoneticPr fontId="6"/>
  </si>
  <si>
    <t>1,300/80</t>
    <phoneticPr fontId="6"/>
  </si>
  <si>
    <t>万円／件</t>
    <rPh sb="0" eb="1">
      <t>マン</t>
    </rPh>
    <rPh sb="1" eb="2">
      <t>エン</t>
    </rPh>
    <rPh sb="3" eb="4">
      <t>ケン</t>
    </rPh>
    <phoneticPr fontId="6"/>
  </si>
  <si>
    <t>1,000/71</t>
    <phoneticPr fontId="6"/>
  </si>
  <si>
    <t>600/35</t>
    <phoneticPr fontId="6"/>
  </si>
  <si>
    <t>　結審等から5か月以内の判定発出は、97.1％と目標（80%以上）を大幅に上回る達成をした。</t>
    <rPh sb="8" eb="9">
      <t>ゲツ</t>
    </rPh>
    <rPh sb="9" eb="11">
      <t>イナイ</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</si>
  <si>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</si>
  <si>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</si>
  <si>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</si>
  <si>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</si>
  <si>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随意契約
（企画競争）</t>
  </si>
  <si>
    <t>随意契約
（公募）</t>
  </si>
  <si>
    <t>国庫債務
負担行為等</t>
    <rPh sb="0" eb="2">
      <t>コッコ</t>
    </rPh>
    <rPh sb="2" eb="4">
      <t>サイム</t>
    </rPh>
    <rPh sb="5" eb="7">
      <t>フタン</t>
    </rPh>
    <rPh sb="7" eb="9">
      <t>コウイ</t>
    </rPh>
    <rPh sb="9" eb="10">
      <t>トウ</t>
    </rPh>
    <phoneticPr fontId="6"/>
  </si>
  <si>
    <t>（諸謝金）</t>
    <rPh sb="1" eb="2">
      <t>ショ</t>
    </rPh>
    <rPh sb="2" eb="4">
      <t>シャキン</t>
    </rPh>
    <phoneticPr fontId="6"/>
  </si>
  <si>
    <t>○</t>
    <phoneticPr fontId="6"/>
  </si>
  <si>
    <t>-</t>
    <phoneticPr fontId="6"/>
  </si>
  <si>
    <t>国家公務員法第86条、87条、88条、89条、90条、90条の２、91条、92条、92条の2
国家公務員災害補償法第24条、25条
一般職の職員の給与に関する法律第21条
人事院規則13-１、13-2、13-3、13-4</t>
    <phoneticPr fontId="6"/>
  </si>
  <si>
    <t>縮減</t>
  </si>
  <si>
    <t>　審理等の実施に係る経費について、近年の執行実績を踏まえ、委員謝金及び実地調査等に係る旅費についての要求額を減額する。</t>
    <phoneticPr fontId="6"/>
  </si>
  <si>
    <t>　審理等の実施に係る諸謝金及び職員旅費について、近年の執行実績等を踏まえて削減の余地がないかどうか精査して、その結果を平成30年度予算概算要求に反映させること。</t>
    <phoneticPr fontId="6"/>
  </si>
  <si>
    <t xml:space="preserve">
　審理や実地調査等の実績を踏まえた減</t>
    <rPh sb="2" eb="4">
      <t>シンリ</t>
    </rPh>
    <rPh sb="5" eb="7">
      <t>ジッチ</t>
    </rPh>
    <rPh sb="7" eb="9">
      <t>チョウサ</t>
    </rPh>
    <rPh sb="9" eb="10">
      <t>トウ</t>
    </rPh>
    <rPh sb="11" eb="13">
      <t>ジッセキ</t>
    </rPh>
    <rPh sb="14" eb="15">
      <t>フ</t>
    </rPh>
    <rPh sb="18" eb="19">
      <t>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</si>
</sst>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_ "/>
    <numFmt numFmtId="177" formatCode="#,##0;&quot;▲ &quot;#,##0"/>
    <numFmt numFmtId="178" formatCode="00"/>
    <numFmt numFmtId="179" formatCode="0000"/>
    <numFmt numFmtId="180" formatCode="0;&quot;▲ &quot;0"/>
    <numFmt numFmtId="181" formatCode="0000000000000"/>
    <numFmt numFmtId="182" formatCode="#,##0.0;&quot;▲ &quot;#,##0.0"/>
    <numFmt numFmtId="183" formatCode="0.0%"/>
    <numFmt numFmtId="184" formatCode="#,##0.0_ "/>
    <numFmt numFmtId="185" formatCode="#,##0.00_ "/>
    <numFmt numFmtId="186" formatCode="0&quot;年度&quot;"/>
    <numFmt numFmtId="187" formatCode="&quot;平成&quot;0&quot;年度行政事業レビューシート&quot;"/>
    <numFmt numFmtId="188" formatCode="0&quot;年度要求&quot;"/>
    <numFmt numFmtId="189" formatCode="0&quot;年度当初予算&quot;"/>
    <numFmt numFmtId="190" formatCode="&quot;平成&quot;0&quot;年度&quot;"/>
    <numFmt numFmtId="191" formatCode="&quot;※平成&quot;0&quot;年度実績を記入。執行実績がない新規事業、新規要求事業については現時点で予定やイメージを記入。&quot;"/>
    <numFmt numFmtId="192" formatCode="0&quot;年度_x000a_活動見込&quot;"/>
    <numFmt numFmtId="193" formatCode="0&quot;年度活動見込&quot;"/>
    <numFmt numFmtId="194" formatCode="0.0_);[Red]\(0.0\)"/>
    <numFmt numFmtId="195" formatCode="0.00_);[Red]\(0.00\)"/>
    <numFmt numFmtId="196" formatCode="#,##0.000_ "/>
    <numFmt numFmtId="197" formatCode="0.0"/>
    <numFmt numFmtId="198" formatCode="0_);[Red]\(0\)"/>
    <numFmt numFmtId="199" formatCode="0.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9"/>
      <color rgb="FF000000"/>
      <name val="Meiryo UI"/>
      <family val="3"/>
      <charset val="128"/>
    </font>
    <font>
      <sz val="11"/>
      <color rgb="FFFF0000"/>
      <name val="ＭＳ Ｐゴシック"/>
      <family val="3"/>
      <charset val="128"/>
    </font>
    <font>
      <strike/>
      <sz val="11"/>
      <name val="ＭＳ Ｐゴシック"/>
      <family val="3"/>
      <charset val="128"/>
    </font>
    <font>
      <sz val="8.5"/>
      <name val="ＭＳ Ｐゴシック"/>
      <family val="3"/>
      <charset val="128"/>
    </font>
    <font>
      <sz val="10"/>
      <name val="ＭＳ ゴシック"/>
      <family val="3"/>
      <charset val="128"/>
    </font>
    <font>
      <b/>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cellStyleXfs>
  <cellXfs count="992">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6" xfId="0" applyFont="1" applyBorder="1" applyAlignment="1">
      <alignment vertical="center"/>
    </xf>
    <xf numFmtId="0" fontId="4" fillId="0" borderId="14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1" fillId="0" borderId="80" xfId="1" applyFont="1" applyFill="1" applyBorder="1" applyAlignment="1" applyProtection="1">
      <alignment vertical="top"/>
      <protection locked="0"/>
    </xf>
    <xf numFmtId="0" fontId="11" fillId="0" borderId="153"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11" fillId="0" borderId="0" xfId="1" applyFont="1" applyFill="1" applyBorder="1" applyAlignment="1" applyProtection="1">
      <alignment vertical="top"/>
    </xf>
    <xf numFmtId="0" fontId="11" fillId="0" borderId="24" xfId="1" applyFont="1" applyFill="1" applyBorder="1" applyAlignment="1" applyProtection="1">
      <alignment vertical="top"/>
    </xf>
    <xf numFmtId="0" fontId="11" fillId="0" borderId="25" xfId="1" applyFont="1" applyFill="1" applyBorder="1" applyAlignment="1" applyProtection="1">
      <alignment vertical="center"/>
    </xf>
    <xf numFmtId="0" fontId="11" fillId="0" borderId="25" xfId="1" applyFont="1" applyFill="1" applyBorder="1" applyAlignment="1" applyProtection="1">
      <alignment vertical="top"/>
    </xf>
    <xf numFmtId="0" fontId="11" fillId="0" borderId="26" xfId="1" applyFont="1" applyFill="1" applyBorder="1" applyAlignment="1" applyProtection="1">
      <alignment vertical="top"/>
    </xf>
    <xf numFmtId="0" fontId="11" fillId="0" borderId="2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17" xfId="1" applyFont="1" applyFill="1" applyBorder="1" applyAlignment="1" applyProtection="1"/>
    <xf numFmtId="0" fontId="11" fillId="0" borderId="17" xfId="1" applyFont="1" applyFill="1" applyBorder="1" applyAlignment="1" applyProtection="1">
      <alignment horizont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1" fillId="0" borderId="0" xfId="1" applyFont="1" applyFill="1" applyBorder="1" applyAlignment="1" applyProtection="1"/>
    <xf numFmtId="0" fontId="11" fillId="0" borderId="17" xfId="1" applyFont="1" applyFill="1" applyBorder="1" applyAlignment="1" applyProtection="1">
      <alignment horizontal="left"/>
    </xf>
    <xf numFmtId="0" fontId="11" fillId="0" borderId="40" xfId="1" applyFont="1" applyFill="1" applyBorder="1" applyAlignment="1" applyProtection="1">
      <alignment vertical="top"/>
    </xf>
    <xf numFmtId="0" fontId="13" fillId="6" borderId="24" xfId="0" applyFont="1" applyFill="1" applyBorder="1" applyAlignment="1">
      <alignment horizontal="left" vertical="center"/>
    </xf>
    <xf numFmtId="0" fontId="11" fillId="0" borderId="0" xfId="1" applyFont="1" applyFill="1" applyBorder="1" applyAlignment="1" applyProtection="1">
      <alignment horizontal="center"/>
    </xf>
    <xf numFmtId="0" fontId="11" fillId="0" borderId="0" xfId="1" applyFont="1" applyFill="1" applyBorder="1" applyAlignment="1" applyProtection="1">
      <alignment horizontal="center" vertical="center" wrapText="1"/>
    </xf>
    <xf numFmtId="0" fontId="11" fillId="0" borderId="40" xfId="1"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19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wrapText="1"/>
    </xf>
    <xf numFmtId="0" fontId="0" fillId="5" borderId="22" xfId="0" applyFont="1" applyFill="1" applyBorder="1" applyAlignment="1" applyProtection="1">
      <alignment horizontal="center" vertical="center" wrapText="1"/>
    </xf>
    <xf numFmtId="0" fontId="0" fillId="5" borderId="150"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37" xfId="0" applyFont="1" applyFill="1" applyBorder="1" applyAlignment="1">
      <alignment horizontal="center" vertical="center"/>
    </xf>
    <xf numFmtId="191" fontId="11" fillId="0" borderId="152" xfId="1" applyNumberFormat="1" applyFont="1" applyFill="1" applyBorder="1" applyAlignment="1" applyProtection="1">
      <alignment horizontal="left" vertical="top"/>
      <protection locked="0"/>
    </xf>
    <xf numFmtId="191" fontId="11" fillId="0" borderId="80" xfId="1" applyNumberFormat="1" applyFont="1" applyFill="1" applyBorder="1" applyAlignment="1" applyProtection="1">
      <alignment horizontal="left" vertical="top"/>
      <protection locked="0"/>
    </xf>
    <xf numFmtId="0" fontId="11" fillId="0" borderId="68"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0" xfId="0" applyFont="1" applyBorder="1" applyAlignment="1" applyProtection="1">
      <alignment horizontal="left" vertical="center" wrapText="1"/>
      <protection locked="0"/>
    </xf>
    <xf numFmtId="0" fontId="0" fillId="0" borderId="71" xfId="0" applyFont="1" applyFill="1" applyBorder="1" applyAlignment="1">
      <alignment horizontal="center" vertical="center"/>
    </xf>
    <xf numFmtId="0" fontId="4" fillId="0" borderId="40" xfId="0" applyFont="1" applyBorder="1" applyAlignment="1">
      <alignment horizontal="center" vertical="center"/>
    </xf>
    <xf numFmtId="0" fontId="11" fillId="0" borderId="40" xfId="1" applyFont="1" applyFill="1" applyBorder="1" applyAlignment="1" applyProtection="1">
      <alignment horizontal="left" vertical="top" wrapText="1"/>
    </xf>
    <xf numFmtId="0" fontId="11" fillId="0" borderId="0" xfId="1" applyFont="1" applyFill="1" applyBorder="1" applyAlignment="1" applyProtection="1">
      <alignment horizontal="left" vertical="center"/>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0" borderId="17" xfId="1" applyFont="1" applyFill="1" applyBorder="1" applyAlignment="1" applyProtection="1">
      <alignment horizontal="center"/>
    </xf>
    <xf numFmtId="192" fontId="11" fillId="6" borderId="24" xfId="0" applyNumberFormat="1" applyFont="1" applyFill="1" applyBorder="1" applyAlignment="1">
      <alignment horizontal="center" vertical="center" wrapText="1" shrinkToFit="1"/>
    </xf>
    <xf numFmtId="192" fontId="11" fillId="6" borderId="25" xfId="0" applyNumberFormat="1" applyFont="1" applyFill="1" applyBorder="1" applyAlignment="1">
      <alignment horizontal="center" vertical="center" shrinkToFit="1"/>
    </xf>
    <xf numFmtId="192" fontId="11" fillId="6" borderId="33" xfId="0" applyNumberFormat="1"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86" fontId="0" fillId="2" borderId="11" xfId="0" applyNumberFormat="1"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0"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1" fillId="0" borderId="25"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82"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19" fillId="0" borderId="164" xfId="0"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2" xfId="0" applyFont="1" applyBorder="1" applyAlignment="1">
      <alignment horizontal="center" vertical="center" wrapText="1"/>
    </xf>
    <xf numFmtId="177" fontId="0" fillId="0" borderId="42" xfId="0" applyNumberFormat="1" applyFont="1" applyFill="1" applyBorder="1" applyAlignment="1" applyProtection="1">
      <alignment horizontal="right" vertical="center"/>
    </xf>
    <xf numFmtId="0" fontId="0" fillId="0" borderId="24" xfId="0" applyFont="1" applyFill="1" applyBorder="1" applyAlignment="1">
      <alignment horizontal="center" vertical="center"/>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90" fontId="0" fillId="4" borderId="11" xfId="0" applyNumberFormat="1" applyFont="1" applyFill="1" applyBorder="1" applyAlignment="1">
      <alignment horizontal="center" vertical="center"/>
    </xf>
    <xf numFmtId="0" fontId="29" fillId="5" borderId="73" xfId="0" applyFont="1" applyFill="1" applyBorder="1" applyAlignment="1" applyProtection="1">
      <alignment horizontal="left" vertical="center" wrapText="1"/>
      <protection locked="0"/>
    </xf>
    <xf numFmtId="0" fontId="29" fillId="5" borderId="74" xfId="0" applyFont="1" applyFill="1" applyBorder="1" applyAlignment="1" applyProtection="1">
      <alignment horizontal="left" vertical="center" wrapText="1"/>
      <protection locked="0"/>
    </xf>
    <xf numFmtId="0" fontId="29" fillId="5" borderId="9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5" borderId="10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9" fillId="0" borderId="83" xfId="0" applyFont="1" applyBorder="1" applyAlignment="1" applyProtection="1">
      <alignment horizontal="center" vertical="center"/>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1" fillId="0" borderId="41" xfId="0" applyFont="1" applyBorder="1" applyAlignment="1">
      <alignment horizontal="center" vertical="center"/>
    </xf>
    <xf numFmtId="190" fontId="0" fillId="6" borderId="73" xfId="0" applyNumberFormat="1" applyFont="1" applyFill="1" applyBorder="1" applyAlignment="1">
      <alignment horizontal="center" vertical="center"/>
    </xf>
    <xf numFmtId="190" fontId="0" fillId="6" borderId="74" xfId="0" applyNumberFormat="1" applyFont="1" applyFill="1" applyBorder="1" applyAlignment="1">
      <alignment horizontal="center" vertical="center"/>
    </xf>
    <xf numFmtId="190" fontId="0" fillId="6" borderId="95" xfId="0" applyNumberFormat="1" applyFont="1" applyFill="1" applyBorder="1" applyAlignment="1">
      <alignment horizontal="center" vertical="center"/>
    </xf>
    <xf numFmtId="0" fontId="4" fillId="0" borderId="94" xfId="0" applyFont="1" applyFill="1" applyBorder="1" applyAlignment="1" applyProtection="1">
      <alignment horizontal="left" vertical="center"/>
      <protection locked="0"/>
    </xf>
    <xf numFmtId="0" fontId="4" fillId="0" borderId="74" xfId="0" applyFont="1" applyFill="1" applyBorder="1" applyAlignment="1" applyProtection="1">
      <alignment horizontal="left" vertical="center"/>
      <protection locked="0"/>
    </xf>
    <xf numFmtId="0" fontId="4" fillId="0" borderId="95" xfId="0" applyFont="1" applyFill="1" applyBorder="1" applyAlignment="1" applyProtection="1">
      <alignment horizontal="left" vertical="center"/>
      <protection locked="0"/>
    </xf>
    <xf numFmtId="190" fontId="0" fillId="0" borderId="155" xfId="0" applyNumberFormat="1" applyFont="1" applyFill="1" applyBorder="1" applyAlignment="1">
      <alignment horizontal="center"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4" fillId="2" borderId="11" xfId="0" applyFont="1" applyFill="1" applyBorder="1" applyAlignment="1">
      <alignment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176" fontId="31" fillId="5" borderId="11" xfId="0" applyNumberFormat="1" applyFont="1" applyFill="1" applyBorder="1" applyAlignment="1" applyProtection="1">
      <alignment horizontal="left" vertical="center" wrapText="1"/>
      <protection locked="0"/>
    </xf>
    <xf numFmtId="185" fontId="4"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5" fontId="4" fillId="5" borderId="24" xfId="0" applyNumberFormat="1" applyFont="1" applyFill="1" applyBorder="1" applyAlignment="1" applyProtection="1">
      <alignment horizontal="right" vertical="center" wrapText="1"/>
      <protection locked="0"/>
    </xf>
    <xf numFmtId="185" fontId="4" fillId="5" borderId="25" xfId="0" applyNumberFormat="1" applyFont="1" applyFill="1" applyBorder="1" applyAlignment="1" applyProtection="1">
      <alignment horizontal="right" vertical="center" wrapText="1"/>
      <protection locked="0"/>
    </xf>
    <xf numFmtId="185" fontId="4"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25" xfId="1" applyFont="1" applyFill="1" applyBorder="1" applyAlignment="1" applyProtection="1">
      <alignment horizontal="center" vertical="center" wrapText="1"/>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39"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1" fillId="5" borderId="64" xfId="3" applyFont="1" applyFill="1" applyBorder="1" applyAlignment="1" applyProtection="1">
      <alignment horizontal="left" vertical="center" wrapText="1" shrinkToFit="1"/>
      <protection locked="0"/>
    </xf>
    <xf numFmtId="0" fontId="11" fillId="5" borderId="17" xfId="3" applyFont="1" applyFill="1" applyBorder="1" applyAlignment="1" applyProtection="1">
      <alignment horizontal="left" vertical="center" wrapText="1" shrinkToFit="1"/>
      <protection locked="0"/>
    </xf>
    <xf numFmtId="0" fontId="11" fillId="5" borderId="18" xfId="3" applyFont="1" applyFill="1" applyBorder="1" applyAlignment="1" applyProtection="1">
      <alignment horizontal="left" vertical="center" wrapText="1" shrinkToFit="1"/>
      <protection locked="0"/>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92" xfId="0" applyFont="1" applyFill="1" applyBorder="1" applyAlignment="1">
      <alignment horizontal="center" vertical="center" wrapText="1"/>
    </xf>
    <xf numFmtId="190" fontId="0" fillId="4" borderId="34" xfId="0" applyNumberFormat="1"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83" fontId="0" fillId="0" borderId="40" xfId="0" applyNumberFormat="1" applyFont="1" applyFill="1" applyBorder="1" applyAlignment="1" applyProtection="1">
      <alignment horizontal="left" vertical="center" wrapText="1"/>
      <protection locked="0"/>
    </xf>
    <xf numFmtId="183" fontId="0" fillId="0" borderId="40" xfId="0" applyNumberFormat="1" applyFont="1" applyFill="1" applyBorder="1" applyAlignment="1" applyProtection="1">
      <alignment horizontal="left" vertical="center"/>
      <protection locked="0"/>
    </xf>
    <xf numFmtId="183" fontId="0" fillId="0" borderId="41" xfId="0" applyNumberFormat="1" applyFont="1" applyFill="1" applyBorder="1" applyAlignment="1" applyProtection="1">
      <alignment horizontal="left" vertical="center"/>
      <protection locked="0"/>
    </xf>
    <xf numFmtId="183" fontId="0" fillId="0" borderId="0" xfId="0" applyNumberFormat="1" applyFont="1" applyFill="1" applyBorder="1" applyAlignment="1" applyProtection="1">
      <alignment horizontal="left" vertical="center"/>
      <protection locked="0"/>
    </xf>
    <xf numFmtId="183" fontId="0" fillId="0" borderId="87" xfId="0" applyNumberFormat="1" applyFont="1" applyFill="1" applyBorder="1" applyAlignment="1" applyProtection="1">
      <alignment horizontal="left" vertical="center"/>
      <protection locked="0"/>
    </xf>
    <xf numFmtId="183" fontId="0" fillId="0" borderId="17" xfId="0" applyNumberFormat="1" applyFont="1" applyFill="1" applyBorder="1" applyAlignment="1" applyProtection="1">
      <alignment horizontal="left" vertical="center"/>
      <protection locked="0"/>
    </xf>
    <xf numFmtId="183" fontId="0" fillId="0" borderId="18" xfId="0" applyNumberFormat="1"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49" fontId="0" fillId="0" borderId="157" xfId="0" quotePrefix="1"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94" xfId="0" applyNumberFormat="1" applyFont="1" applyFill="1" applyBorder="1" applyAlignment="1" applyProtection="1">
      <alignment horizontal="center" vertical="center" shrinkToFit="1"/>
      <protection locked="0"/>
    </xf>
    <xf numFmtId="0" fontId="0" fillId="0" borderId="74" xfId="0" applyNumberFormat="1" applyFont="1" applyFill="1" applyBorder="1" applyAlignment="1" applyProtection="1">
      <alignment horizontal="center" vertical="center" shrinkToFit="1"/>
      <protection locked="0"/>
    </xf>
    <xf numFmtId="0" fontId="0" fillId="0" borderId="95"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37"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80" fontId="0" fillId="0" borderId="17"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92" fontId="11" fillId="2" borderId="24" xfId="0" applyNumberFormat="1" applyFont="1" applyFill="1" applyBorder="1" applyAlignment="1">
      <alignment horizontal="center" vertical="center" wrapText="1" shrinkToFit="1"/>
    </xf>
    <xf numFmtId="192" fontId="11" fillId="2" borderId="25" xfId="0" applyNumberFormat="1" applyFont="1" applyFill="1" applyBorder="1" applyAlignment="1">
      <alignment horizontal="center" vertical="center" shrinkToFit="1"/>
    </xf>
    <xf numFmtId="192" fontId="11" fillId="2" borderId="26" xfId="0" applyNumberFormat="1" applyFont="1" applyFill="1" applyBorder="1" applyAlignment="1">
      <alignment horizontal="center" vertical="center" shrinkToFi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40" xfId="0" applyFont="1" applyFill="1" applyBorder="1" applyAlignment="1">
      <alignment horizontal="center" vertical="center" wrapText="1"/>
    </xf>
    <xf numFmtId="0" fontId="15" fillId="2" borderId="154"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56"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6" xfId="0" applyNumberFormat="1" applyFont="1" applyFill="1" applyBorder="1" applyAlignment="1">
      <alignment horizontal="right" vertical="center"/>
    </xf>
    <xf numFmtId="0" fontId="0" fillId="0" borderId="89"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9" xfId="0" applyFont="1" applyFill="1" applyBorder="1" applyAlignment="1">
      <alignment horizontal="center" vertical="center"/>
    </xf>
    <xf numFmtId="0" fontId="11" fillId="5" borderId="39"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7"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28" xfId="0" applyFont="1" applyFill="1" applyBorder="1" applyAlignment="1">
      <alignment horizontal="center" vertical="center"/>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0" fillId="5" borderId="173" xfId="0" applyNumberFormat="1" applyFont="1" applyFill="1" applyBorder="1" applyAlignment="1" applyProtection="1">
      <alignment horizontal="center" vertical="center" shrinkToFit="1"/>
      <protection locked="0"/>
    </xf>
    <xf numFmtId="0" fontId="0" fillId="5" borderId="174" xfId="0" applyNumberFormat="1" applyFont="1" applyFill="1" applyBorder="1" applyAlignment="1" applyProtection="1">
      <alignment horizontal="center" vertical="center" shrinkToFit="1"/>
      <protection locked="0"/>
    </xf>
    <xf numFmtId="0" fontId="0" fillId="5" borderId="175" xfId="0" applyNumberFormat="1" applyFont="1" applyFill="1" applyBorder="1" applyAlignment="1" applyProtection="1">
      <alignment horizontal="center" vertical="center" shrinkToFit="1"/>
      <protection locked="0"/>
    </xf>
    <xf numFmtId="0" fontId="0" fillId="5" borderId="178" xfId="0" applyNumberFormat="1" applyFont="1" applyFill="1" applyBorder="1" applyAlignment="1" applyProtection="1">
      <alignment horizontal="center" vertical="center" shrinkToFit="1"/>
      <protection locked="0"/>
    </xf>
    <xf numFmtId="0" fontId="0" fillId="5" borderId="179" xfId="0" applyNumberFormat="1" applyFont="1" applyFill="1" applyBorder="1" applyAlignment="1" applyProtection="1">
      <alignment horizontal="center" vertical="center" shrinkToFit="1"/>
      <protection locked="0"/>
    </xf>
    <xf numFmtId="0" fontId="0" fillId="5" borderId="180" xfId="0" applyNumberFormat="1" applyFont="1" applyFill="1" applyBorder="1" applyAlignment="1" applyProtection="1">
      <alignment horizontal="center" vertical="center" shrinkToFit="1"/>
      <protection locked="0"/>
    </xf>
    <xf numFmtId="0" fontId="0" fillId="2" borderId="168" xfId="0" applyFont="1" applyFill="1" applyBorder="1" applyAlignment="1">
      <alignment horizontal="center" vertical="center" shrinkToFit="1"/>
    </xf>
    <xf numFmtId="0" fontId="0" fillId="2" borderId="169" xfId="0" applyFont="1" applyFill="1" applyBorder="1" applyAlignment="1">
      <alignment horizontal="center" vertical="center" shrinkToFit="1"/>
    </xf>
    <xf numFmtId="0" fontId="0" fillId="2" borderId="170" xfId="0" applyFont="1" applyFill="1" applyBorder="1" applyAlignment="1">
      <alignment horizontal="center" vertical="center" shrinkToFit="1"/>
    </xf>
    <xf numFmtId="0" fontId="0" fillId="5" borderId="1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0" borderId="37" xfId="0" applyFont="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123" xfId="0" applyFont="1" applyFill="1" applyBorder="1" applyAlignment="1">
      <alignment horizontal="center" vertical="center"/>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4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57" xfId="0" applyNumberFormat="1" applyFont="1" applyFill="1" applyBorder="1" applyAlignment="1" applyProtection="1">
      <alignment horizontal="center" vertical="center" shrinkToFit="1"/>
      <protection locked="0"/>
    </xf>
    <xf numFmtId="0" fontId="0" fillId="0" borderId="158" xfId="0" applyNumberFormat="1" applyFont="1" applyFill="1" applyBorder="1" applyAlignment="1" applyProtection="1">
      <alignment horizontal="center" vertical="center" shrinkToFit="1"/>
      <protection locked="0"/>
    </xf>
    <xf numFmtId="193" fontId="11" fillId="2" borderId="123" xfId="0" applyNumberFormat="1" applyFont="1" applyFill="1" applyBorder="1" applyAlignment="1">
      <alignment horizontal="center" vertical="center" shrinkToFit="1"/>
    </xf>
    <xf numFmtId="193" fontId="11" fillId="2" borderId="125" xfId="0" applyNumberFormat="1" applyFont="1" applyFill="1" applyBorder="1" applyAlignment="1">
      <alignment horizontal="center" vertical="center" shrinkToFit="1"/>
    </xf>
    <xf numFmtId="0" fontId="7" fillId="0" borderId="7" xfId="0" applyFont="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86" fontId="0" fillId="2" borderId="24" xfId="0" applyNumberFormat="1" applyFont="1" applyFill="1" applyBorder="1" applyAlignment="1">
      <alignment horizontal="center" vertical="center"/>
    </xf>
    <xf numFmtId="186" fontId="0" fillId="2" borderId="25" xfId="0" applyNumberFormat="1" applyFont="1" applyFill="1" applyBorder="1" applyAlignment="1">
      <alignment horizontal="center" vertical="center"/>
    </xf>
    <xf numFmtId="186" fontId="0" fillId="2" borderId="26" xfId="0" applyNumberFormat="1" applyFont="1" applyFill="1" applyBorder="1" applyAlignment="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3" borderId="7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4"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2" borderId="42" xfId="3" applyFont="1" applyFill="1" applyBorder="1" applyAlignment="1" applyProtection="1">
      <alignment horizontal="center" vertical="center" wrapText="1"/>
    </xf>
    <xf numFmtId="188" fontId="0" fillId="2" borderId="24" xfId="0" applyNumberFormat="1" applyFont="1" applyFill="1" applyBorder="1" applyAlignment="1">
      <alignment horizontal="center" vertical="center"/>
    </xf>
    <xf numFmtId="188" fontId="0" fillId="2" borderId="25" xfId="0" applyNumberFormat="1" applyFont="1" applyFill="1" applyBorder="1" applyAlignment="1">
      <alignment horizontal="center" vertical="center"/>
    </xf>
    <xf numFmtId="188" fontId="0" fillId="2" borderId="33"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183" xfId="0" applyFont="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178" xfId="0" applyFont="1" applyFill="1" applyBorder="1" applyAlignment="1">
      <alignment horizontal="center" vertical="center"/>
    </xf>
    <xf numFmtId="0" fontId="0" fillId="2" borderId="179" xfId="0" applyFont="1" applyFill="1" applyBorder="1" applyAlignment="1">
      <alignment horizontal="center" vertical="center"/>
    </xf>
    <xf numFmtId="0" fontId="0" fillId="2" borderId="180" xfId="0" applyFont="1" applyFill="1" applyBorder="1" applyAlignment="1">
      <alignment horizontal="center" vertical="center"/>
    </xf>
    <xf numFmtId="0" fontId="0" fillId="0" borderId="168" xfId="0" applyNumberFormat="1" applyFont="1" applyFill="1" applyBorder="1" applyAlignment="1" applyProtection="1">
      <alignment horizontal="center" vertical="center" shrinkToFit="1"/>
      <protection locked="0"/>
    </xf>
    <xf numFmtId="0" fontId="0" fillId="0" borderId="169" xfId="0" applyNumberFormat="1"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74" xfId="0" applyFont="1" applyFill="1" applyBorder="1" applyAlignment="1">
      <alignment horizontal="center" vertical="center"/>
    </xf>
    <xf numFmtId="0" fontId="0" fillId="2" borderId="175" xfId="0" applyFont="1" applyFill="1" applyBorder="1" applyAlignment="1">
      <alignment horizontal="center" vertical="center"/>
    </xf>
    <xf numFmtId="0" fontId="0" fillId="0" borderId="178" xfId="0" applyFont="1" applyFill="1" applyBorder="1" applyAlignment="1" applyProtection="1">
      <alignment horizontal="center" vertical="center" shrinkToFit="1"/>
      <protection locked="0"/>
    </xf>
    <xf numFmtId="0" fontId="0" fillId="0" borderId="179" xfId="0" applyFont="1" applyFill="1" applyBorder="1" applyAlignment="1" applyProtection="1">
      <alignment horizontal="center" vertical="center" shrinkToFit="1"/>
      <protection locked="0"/>
    </xf>
    <xf numFmtId="0" fontId="0" fillId="0" borderId="180" xfId="0" applyFont="1" applyFill="1" applyBorder="1" applyAlignment="1" applyProtection="1">
      <alignment horizontal="center" vertical="center" shrinkToFit="1"/>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13" fillId="6" borderId="118"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5" fillId="3" borderId="3" xfId="0" applyFont="1" applyFill="1" applyBorder="1" applyAlignment="1">
      <alignment horizontal="center" vertical="center" textRotation="255" wrapText="1"/>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11" fillId="3" borderId="135" xfId="0" applyFont="1" applyFill="1" applyBorder="1" applyAlignment="1">
      <alignment horizontal="center" vertical="center"/>
    </xf>
    <xf numFmtId="0" fontId="11" fillId="3" borderId="13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9" fontId="0" fillId="0" borderId="11" xfId="8" applyFont="1" applyFill="1" applyBorder="1" applyAlignment="1">
      <alignment horizontal="center" vertical="center"/>
    </xf>
    <xf numFmtId="9" fontId="0" fillId="0" borderId="24" xfId="8"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13"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0" fontId="33" fillId="6" borderId="117" xfId="0" applyFont="1" applyFill="1" applyBorder="1" applyAlignment="1">
      <alignment horizontal="left" vertical="center" wrapText="1"/>
    </xf>
    <xf numFmtId="0" fontId="0" fillId="0" borderId="176" xfId="0" applyFont="1" applyFill="1" applyBorder="1" applyAlignment="1" applyProtection="1">
      <alignment horizontal="center" vertical="center" shrinkToFit="1"/>
      <protection locked="0"/>
    </xf>
    <xf numFmtId="186" fontId="0" fillId="2" borderId="37" xfId="0" applyNumberFormat="1" applyFont="1" applyFill="1" applyBorder="1" applyAlignment="1">
      <alignment horizontal="center" vertical="center"/>
    </xf>
    <xf numFmtId="186" fontId="0" fillId="2" borderId="123" xfId="0" applyNumberFormat="1" applyFont="1" applyFill="1" applyBorder="1" applyAlignment="1">
      <alignment horizontal="center" vertical="center"/>
    </xf>
    <xf numFmtId="186" fontId="0" fillId="2" borderId="39" xfId="0" applyNumberFormat="1" applyFont="1" applyFill="1" applyBorder="1" applyAlignment="1">
      <alignment horizontal="center" vertical="center"/>
    </xf>
    <xf numFmtId="186" fontId="0" fillId="2" borderId="16" xfId="0" applyNumberFormat="1" applyFont="1" applyFill="1" applyBorder="1" applyAlignment="1">
      <alignment horizontal="center" vertical="center"/>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3" borderId="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1" xfId="0" applyFont="1" applyBorder="1" applyAlignment="1" applyProtection="1">
      <alignment horizontal="left" vertical="center"/>
      <protection locked="0"/>
    </xf>
    <xf numFmtId="0" fontId="17" fillId="3" borderId="143" xfId="0" applyFont="1" applyFill="1" applyBorder="1" applyAlignment="1">
      <alignment horizontal="center" vertical="center"/>
    </xf>
    <xf numFmtId="0" fontId="5" fillId="3" borderId="144" xfId="0" applyFont="1" applyFill="1" applyBorder="1" applyAlignment="1">
      <alignment horizontal="center" vertical="center"/>
    </xf>
    <xf numFmtId="0" fontId="5" fillId="3" borderId="14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26" xfId="0" applyFont="1" applyBorder="1" applyAlignment="1" applyProtection="1">
      <alignment vertical="center" textRotation="255"/>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 xfId="0" applyFont="1" applyFill="1" applyBorder="1" applyAlignment="1" applyProtection="1">
      <alignment horizontal="left" vertical="center" wrapText="1"/>
      <protection locked="0"/>
    </xf>
    <xf numFmtId="0" fontId="0" fillId="0" borderId="127"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1" fillId="0" borderId="0" xfId="1" applyFont="1" applyFill="1" applyBorder="1" applyAlignment="1" applyProtection="1">
      <alignment horizontal="center"/>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left" vertical="center" wrapText="1"/>
      <protection locked="0"/>
    </xf>
    <xf numFmtId="0" fontId="11" fillId="0" borderId="0" xfId="1" applyFont="1" applyFill="1" applyBorder="1" applyAlignment="1" applyProtection="1">
      <alignment vertical="top" wrapText="1"/>
    </xf>
    <xf numFmtId="0" fontId="11" fillId="0" borderId="40" xfId="1" applyFont="1" applyFill="1" applyBorder="1" applyAlignment="1" applyProtection="1">
      <alignment vertical="top" wrapText="1"/>
    </xf>
    <xf numFmtId="0" fontId="11" fillId="0" borderId="0" xfId="1" applyFont="1" applyFill="1" applyBorder="1" applyAlignment="1" applyProtection="1">
      <alignment horizontal="left" vertical="top"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160" xfId="0" applyFont="1" applyBorder="1" applyAlignment="1">
      <alignment horizontal="center" vertical="center"/>
    </xf>
    <xf numFmtId="0" fontId="4" fillId="0" borderId="74" xfId="0" applyFont="1" applyBorder="1" applyAlignment="1">
      <alignment horizontal="center" vertical="center"/>
    </xf>
    <xf numFmtId="0" fontId="11" fillId="0" borderId="161" xfId="0" applyFont="1" applyBorder="1" applyAlignment="1">
      <alignment horizontal="center" vertical="center" wrapText="1"/>
    </xf>
    <xf numFmtId="0" fontId="4" fillId="0" borderId="155" xfId="0" applyFont="1" applyBorder="1" applyAlignment="1">
      <alignment horizontal="center" vertical="center"/>
    </xf>
    <xf numFmtId="0" fontId="4" fillId="0" borderId="162"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63" xfId="0" applyNumberFormat="1" applyFont="1" applyFill="1" applyBorder="1" applyAlignment="1" applyProtection="1">
      <alignment horizontal="right"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0" borderId="171" xfId="0" applyFont="1" applyBorder="1" applyAlignment="1" applyProtection="1">
      <alignment horizontal="center" vertical="center" shrinkToFit="1"/>
      <protection locked="0"/>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177" fontId="0" fillId="0" borderId="65" xfId="0" applyNumberFormat="1" applyFont="1" applyFill="1" applyBorder="1" applyAlignment="1" applyProtection="1">
      <alignment horizontal="center" vertical="center"/>
    </xf>
    <xf numFmtId="0" fontId="0" fillId="0" borderId="12" xfId="0" applyNumberFormat="1" applyFont="1" applyFill="1" applyBorder="1" applyAlignment="1">
      <alignment horizontal="center" vertical="center"/>
    </xf>
    <xf numFmtId="0" fontId="0" fillId="0" borderId="22"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189" fontId="11" fillId="4" borderId="24" xfId="0" applyNumberFormat="1" applyFont="1" applyFill="1" applyBorder="1" applyAlignment="1">
      <alignment horizontal="center" vertical="center"/>
    </xf>
    <xf numFmtId="189" fontId="11" fillId="4" borderId="25" xfId="0" applyNumberFormat="1" applyFont="1" applyFill="1" applyBorder="1" applyAlignment="1">
      <alignment horizontal="center" vertical="center"/>
    </xf>
    <xf numFmtId="189" fontId="11" fillId="4" borderId="26" xfId="0" applyNumberFormat="1" applyFont="1" applyFill="1" applyBorder="1" applyAlignment="1">
      <alignment horizontal="center" vertical="center"/>
    </xf>
    <xf numFmtId="188" fontId="0" fillId="4" borderId="24" xfId="0" applyNumberFormat="1" applyFont="1" applyFill="1" applyBorder="1" applyAlignment="1">
      <alignment horizontal="center" vertical="center"/>
    </xf>
    <xf numFmtId="188" fontId="0" fillId="4" borderId="25" xfId="0" applyNumberFormat="1" applyFont="1" applyFill="1" applyBorder="1" applyAlignment="1">
      <alignment horizontal="center" vertical="center"/>
    </xf>
    <xf numFmtId="188"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95" fontId="0" fillId="0" borderId="19" xfId="0" applyNumberFormat="1" applyFont="1" applyFill="1" applyBorder="1" applyAlignment="1" applyProtection="1">
      <alignment horizontal="center" vertical="center"/>
      <protection locked="0"/>
    </xf>
    <xf numFmtId="195" fontId="0" fillId="0" borderId="20" xfId="0" applyNumberFormat="1" applyFont="1" applyFill="1" applyBorder="1" applyAlignment="1" applyProtection="1">
      <alignment horizontal="center" vertical="center"/>
      <protection locked="0"/>
    </xf>
    <xf numFmtId="195" fontId="0" fillId="0" borderId="65" xfId="0" applyNumberFormat="1" applyFont="1" applyFill="1" applyBorder="1" applyAlignment="1" applyProtection="1">
      <alignment horizontal="center" vertical="center"/>
      <protection locked="0"/>
    </xf>
    <xf numFmtId="198" fontId="0" fillId="0" borderId="24" xfId="0" applyNumberFormat="1" applyFont="1" applyFill="1" applyBorder="1" applyAlignment="1" applyProtection="1">
      <alignment horizontal="center" vertical="center"/>
    </xf>
    <xf numFmtId="198" fontId="0" fillId="0" borderId="25" xfId="0" applyNumberFormat="1" applyFont="1" applyFill="1" applyBorder="1" applyAlignment="1" applyProtection="1">
      <alignment horizontal="center" vertical="center"/>
    </xf>
    <xf numFmtId="198" fontId="0" fillId="0" borderId="26" xfId="0" applyNumberFormat="1" applyFont="1" applyFill="1" applyBorder="1" applyAlignment="1" applyProtection="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194" fontId="0" fillId="0" borderId="68" xfId="0" applyNumberFormat="1" applyFont="1" applyFill="1" applyBorder="1" applyAlignment="1" applyProtection="1">
      <alignment horizontal="center" vertical="center"/>
      <protection locked="0"/>
    </xf>
    <xf numFmtId="194" fontId="0" fillId="0" borderId="69" xfId="0" applyNumberFormat="1" applyFont="1" applyFill="1" applyBorder="1" applyAlignment="1" applyProtection="1">
      <alignment horizontal="center" vertical="center"/>
      <protection locked="0"/>
    </xf>
    <xf numFmtId="194" fontId="0" fillId="0" borderId="90" xfId="0" applyNumberFormat="1" applyFont="1" applyFill="1" applyBorder="1" applyAlignment="1" applyProtection="1">
      <alignment horizontal="center" vertical="center"/>
      <protection locked="0"/>
    </xf>
    <xf numFmtId="194" fontId="0" fillId="0" borderId="13" xfId="0" applyNumberFormat="1" applyFont="1" applyFill="1" applyBorder="1" applyAlignment="1" applyProtection="1">
      <alignment horizontal="center" vertical="center"/>
      <protection locked="0"/>
    </xf>
    <xf numFmtId="194" fontId="0" fillId="0" borderId="14" xfId="0" applyNumberFormat="1" applyFont="1" applyFill="1" applyBorder="1" applyAlignment="1" applyProtection="1">
      <alignment horizontal="center" vertical="center"/>
      <protection locked="0"/>
    </xf>
    <xf numFmtId="194" fontId="0" fillId="0" borderId="15" xfId="0" applyNumberFormat="1" applyFont="1" applyFill="1" applyBorder="1" applyAlignment="1" applyProtection="1">
      <alignment horizontal="center" vertical="center"/>
      <protection locked="0"/>
    </xf>
    <xf numFmtId="195" fontId="0" fillId="0" borderId="13" xfId="0" applyNumberFormat="1" applyFont="1" applyFill="1" applyBorder="1" applyAlignment="1" applyProtection="1">
      <alignment horizontal="center" vertical="center"/>
      <protection locked="0"/>
    </xf>
    <xf numFmtId="195" fontId="0" fillId="0" borderId="14" xfId="0" applyNumberFormat="1" applyFont="1" applyFill="1" applyBorder="1" applyAlignment="1" applyProtection="1">
      <alignment horizontal="center" vertical="center"/>
      <protection locked="0"/>
    </xf>
    <xf numFmtId="195" fontId="0" fillId="0" borderId="15" xfId="0" applyNumberFormat="1" applyFont="1" applyFill="1" applyBorder="1" applyAlignment="1" applyProtection="1">
      <alignment horizontal="center" vertical="center"/>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37" xfId="0" applyFont="1" applyFill="1" applyBorder="1" applyAlignment="1">
      <alignment horizontal="center" vertical="center"/>
    </xf>
    <xf numFmtId="177" fontId="0" fillId="0" borderId="96" xfId="0" applyNumberFormat="1" applyFont="1" applyFill="1" applyBorder="1" applyAlignment="1" applyProtection="1">
      <alignment horizontal="right" vertical="center"/>
    </xf>
    <xf numFmtId="177" fontId="11" fillId="5" borderId="11" xfId="0" applyNumberFormat="1" applyFont="1" applyFill="1" applyBorder="1" applyAlignment="1" applyProtection="1">
      <alignment horizontal="center" vertical="center" wrapText="1"/>
      <protection locked="0"/>
    </xf>
    <xf numFmtId="184" fontId="4" fillId="5" borderId="11" xfId="0" applyNumberFormat="1" applyFont="1" applyFill="1" applyBorder="1" applyAlignment="1" applyProtection="1">
      <alignment horizontal="right" vertical="center" wrapText="1"/>
      <protection locked="0"/>
    </xf>
    <xf numFmtId="0" fontId="0" fillId="3" borderId="3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3" borderId="124"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5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176" fontId="31" fillId="5" borderId="24" xfId="0" applyNumberFormat="1" applyFont="1" applyFill="1" applyBorder="1" applyAlignment="1" applyProtection="1">
      <alignment horizontal="left" vertical="center" wrapText="1"/>
      <protection locked="0"/>
    </xf>
    <xf numFmtId="176" fontId="31" fillId="5" borderId="25" xfId="0" applyNumberFormat="1" applyFont="1" applyFill="1" applyBorder="1" applyAlignment="1" applyProtection="1">
      <alignment horizontal="left" vertical="center" wrapText="1"/>
      <protection locked="0"/>
    </xf>
    <xf numFmtId="176" fontId="31"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71" xfId="0" applyNumberFormat="1" applyFont="1" applyFill="1" applyBorder="1" applyAlignment="1" applyProtection="1">
      <alignment horizontal="center" vertical="center" shrinkToFit="1"/>
      <protection locked="0"/>
    </xf>
    <xf numFmtId="0" fontId="0" fillId="0" borderId="172" xfId="0" applyNumberFormat="1" applyFont="1" applyFill="1" applyBorder="1" applyAlignment="1" applyProtection="1">
      <alignment horizontal="center" vertical="center" shrinkToFit="1"/>
      <protection locked="0"/>
    </xf>
    <xf numFmtId="0" fontId="0" fillId="0" borderId="174" xfId="0" applyNumberFormat="1" applyFont="1" applyFill="1" applyBorder="1" applyAlignment="1" applyProtection="1">
      <alignment horizontal="center" vertical="center" wrapText="1" shrinkToFit="1"/>
      <protection locked="0"/>
    </xf>
    <xf numFmtId="0" fontId="0" fillId="0" borderId="174" xfId="0" applyNumberFormat="1" applyFont="1" applyFill="1" applyBorder="1" applyAlignment="1" applyProtection="1">
      <alignment horizontal="center" vertical="center" shrinkToFit="1"/>
      <protection locked="0"/>
    </xf>
    <xf numFmtId="0" fontId="0" fillId="0" borderId="177" xfId="0" applyNumberFormat="1" applyFont="1" applyFill="1" applyBorder="1" applyAlignment="1" applyProtection="1">
      <alignment horizontal="center" vertical="center" shrinkToFit="1"/>
      <protection locked="0"/>
    </xf>
    <xf numFmtId="0" fontId="0" fillId="0" borderId="179" xfId="0" applyNumberFormat="1" applyFont="1" applyFill="1" applyBorder="1" applyAlignment="1" applyProtection="1">
      <alignment horizontal="center" vertical="center" shrinkToFit="1"/>
      <protection locked="0"/>
    </xf>
    <xf numFmtId="0" fontId="0" fillId="0" borderId="181" xfId="0" applyNumberFormat="1" applyFont="1" applyFill="1" applyBorder="1" applyAlignment="1" applyProtection="1">
      <alignment horizontal="center" vertical="center" shrinkToFit="1"/>
      <protection locked="0"/>
    </xf>
    <xf numFmtId="186" fontId="0" fillId="2" borderId="140" xfId="0" applyNumberFormat="1" applyFont="1" applyFill="1" applyBorder="1" applyAlignment="1">
      <alignment horizontal="center" vertical="center"/>
    </xf>
    <xf numFmtId="186" fontId="0" fillId="2" borderId="61" xfId="0" applyNumberFormat="1"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97" fontId="0" fillId="0" borderId="178" xfId="0" applyNumberFormat="1" applyFont="1" applyFill="1" applyBorder="1" applyAlignment="1" applyProtection="1">
      <alignment horizontal="center" vertical="center" shrinkToFit="1"/>
      <protection locked="0"/>
    </xf>
    <xf numFmtId="197" fontId="0" fillId="0" borderId="179" xfId="0" applyNumberFormat="1" applyFont="1" applyFill="1" applyBorder="1" applyAlignment="1" applyProtection="1">
      <alignment horizontal="center" vertical="center" shrinkToFit="1"/>
      <protection locked="0"/>
    </xf>
    <xf numFmtId="197" fontId="0" fillId="0" borderId="180" xfId="0" applyNumberFormat="1" applyFont="1" applyFill="1" applyBorder="1" applyAlignment="1" applyProtection="1">
      <alignment horizontal="center" vertical="center" shrinkToFit="1"/>
      <protection locked="0"/>
    </xf>
    <xf numFmtId="0" fontId="0" fillId="0" borderId="173" xfId="0" applyNumberFormat="1" applyFont="1" applyFill="1" applyBorder="1" applyAlignment="1" applyProtection="1">
      <alignment horizontal="center" vertical="center" shrinkToFit="1"/>
      <protection locked="0"/>
    </xf>
    <xf numFmtId="187" fontId="8" fillId="2" borderId="104" xfId="3" applyNumberFormat="1" applyFont="1" applyFill="1" applyBorder="1" applyAlignment="1" applyProtection="1">
      <alignment horizontal="right" vertical="center"/>
    </xf>
    <xf numFmtId="187"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96" fontId="4" fillId="5" borderId="24" xfId="0" applyNumberFormat="1" applyFont="1" applyFill="1" applyBorder="1" applyAlignment="1" applyProtection="1">
      <alignment horizontal="right" vertical="center" wrapText="1"/>
      <protection locked="0"/>
    </xf>
    <xf numFmtId="196" fontId="4" fillId="5" borderId="25" xfId="0" applyNumberFormat="1" applyFont="1" applyFill="1" applyBorder="1" applyAlignment="1" applyProtection="1">
      <alignment horizontal="right" vertical="center" wrapText="1"/>
      <protection locked="0"/>
    </xf>
    <xf numFmtId="196" fontId="4" fillId="5" borderId="26" xfId="0" applyNumberFormat="1" applyFont="1" applyFill="1" applyBorder="1" applyAlignment="1" applyProtection="1">
      <alignment horizontal="right" vertical="center" wrapText="1"/>
      <protection locked="0"/>
    </xf>
    <xf numFmtId="0" fontId="0" fillId="5" borderId="168" xfId="0" applyNumberFormat="1" applyFont="1" applyFill="1" applyBorder="1" applyAlignment="1" applyProtection="1">
      <alignment horizontal="center" vertical="center" shrinkToFit="1"/>
      <protection locked="0"/>
    </xf>
    <xf numFmtId="0" fontId="0" fillId="5" borderId="169" xfId="0" applyNumberFormat="1" applyFont="1" applyFill="1" applyBorder="1" applyAlignment="1" applyProtection="1">
      <alignment horizontal="center" vertical="center" shrinkToFit="1"/>
      <protection locked="0"/>
    </xf>
    <xf numFmtId="0" fontId="0" fillId="5" borderId="170" xfId="0" applyNumberFormat="1" applyFont="1" applyFill="1" applyBorder="1" applyAlignment="1" applyProtection="1">
      <alignment horizontal="center" vertical="center" shrinkToFit="1"/>
      <protection locked="0"/>
    </xf>
    <xf numFmtId="0" fontId="11" fillId="0" borderId="32" xfId="0" applyFont="1" applyFill="1" applyBorder="1" applyAlignment="1">
      <alignment vertical="center"/>
    </xf>
    <xf numFmtId="0" fontId="11" fillId="0" borderId="25" xfId="0" applyFont="1" applyFill="1" applyBorder="1" applyAlignment="1">
      <alignment vertical="center"/>
    </xf>
    <xf numFmtId="0" fontId="11" fillId="0" borderId="33" xfId="0" applyFont="1" applyFill="1" applyBorder="1" applyAlignment="1">
      <alignment vertical="center"/>
    </xf>
    <xf numFmtId="0" fontId="0" fillId="0" borderId="168" xfId="0" applyNumberFormat="1" applyFont="1" applyFill="1" applyBorder="1" applyAlignment="1" applyProtection="1">
      <alignment horizontal="center" vertical="center" wrapText="1" shrinkToFit="1"/>
      <protection locked="0"/>
    </xf>
    <xf numFmtId="0" fontId="0" fillId="0" borderId="169" xfId="0" applyNumberFormat="1" applyFont="1" applyFill="1" applyBorder="1" applyAlignment="1" applyProtection="1">
      <alignment horizontal="center" vertical="center" wrapText="1" shrinkToFit="1"/>
      <protection locked="0"/>
    </xf>
    <xf numFmtId="0" fontId="0" fillId="0" borderId="182" xfId="0" applyNumberFormat="1" applyFont="1" applyFill="1" applyBorder="1" applyAlignment="1" applyProtection="1">
      <alignment horizontal="center" vertical="center" wrapText="1" shrinkToFit="1"/>
      <protection locked="0"/>
    </xf>
    <xf numFmtId="0" fontId="0" fillId="0" borderId="173" xfId="0" applyFont="1" applyFill="1" applyBorder="1" applyAlignment="1" applyProtection="1">
      <alignment horizontal="center" vertical="center" shrinkToFit="1"/>
      <protection locked="0"/>
    </xf>
    <xf numFmtId="0" fontId="0" fillId="0" borderId="174" xfId="0" applyFont="1" applyFill="1" applyBorder="1" applyAlignment="1" applyProtection="1">
      <alignment horizontal="center" vertical="center" shrinkToFit="1"/>
      <protection locked="0"/>
    </xf>
    <xf numFmtId="0" fontId="0" fillId="0" borderId="175" xfId="0" applyFont="1" applyFill="1" applyBorder="1" applyAlignment="1" applyProtection="1">
      <alignment horizontal="center" vertical="center" shrinkToFit="1"/>
      <protection locked="0"/>
    </xf>
    <xf numFmtId="0" fontId="0" fillId="0" borderId="178" xfId="0" applyNumberFormat="1" applyFont="1" applyFill="1" applyBorder="1" applyAlignment="1" applyProtection="1">
      <alignment horizontal="center" vertical="center" wrapText="1" shrinkToFit="1"/>
      <protection locked="0"/>
    </xf>
    <xf numFmtId="0" fontId="0" fillId="0" borderId="179" xfId="0" applyNumberFormat="1" applyFont="1" applyFill="1" applyBorder="1" applyAlignment="1" applyProtection="1">
      <alignment horizontal="center" vertical="center" wrapText="1" shrinkToFit="1"/>
      <protection locked="0"/>
    </xf>
    <xf numFmtId="0" fontId="0" fillId="0" borderId="181" xfId="0" applyNumberFormat="1" applyFont="1" applyFill="1" applyBorder="1" applyAlignment="1" applyProtection="1">
      <alignment horizontal="center" vertical="center" wrapText="1" shrinkToFit="1"/>
      <protection locked="0"/>
    </xf>
    <xf numFmtId="0" fontId="0" fillId="0" borderId="173" xfId="0" applyNumberFormat="1" applyFont="1" applyFill="1" applyBorder="1" applyAlignment="1" applyProtection="1">
      <alignment horizontal="center" vertical="center" wrapText="1" shrinkToFit="1"/>
      <protection locked="0"/>
    </xf>
    <xf numFmtId="0" fontId="0" fillId="0" borderId="177" xfId="0" applyNumberFormat="1" applyFont="1" applyFill="1" applyBorder="1" applyAlignment="1" applyProtection="1">
      <alignment horizontal="center" vertical="center" wrapText="1" shrinkToFit="1"/>
      <protection locked="0"/>
    </xf>
    <xf numFmtId="0" fontId="0" fillId="0" borderId="175" xfId="0" applyNumberFormat="1" applyFont="1" applyFill="1" applyBorder="1" applyAlignment="1" applyProtection="1">
      <alignment horizontal="center" vertical="center" shrinkToFit="1"/>
      <protection locked="0"/>
    </xf>
    <xf numFmtId="0" fontId="11" fillId="0" borderId="71"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199" fontId="0" fillId="0" borderId="168" xfId="0" applyNumberFormat="1" applyFont="1" applyFill="1" applyBorder="1" applyAlignment="1" applyProtection="1">
      <alignment horizontal="center" vertical="center" wrapText="1" shrinkToFit="1"/>
      <protection locked="0"/>
    </xf>
    <xf numFmtId="199" fontId="0" fillId="0" borderId="169" xfId="0" applyNumberFormat="1" applyFont="1" applyFill="1" applyBorder="1" applyAlignment="1" applyProtection="1">
      <alignment horizontal="center" vertical="center" wrapText="1" shrinkToFit="1"/>
      <protection locked="0"/>
    </xf>
    <xf numFmtId="199" fontId="0" fillId="0" borderId="170" xfId="0" applyNumberFormat="1" applyFont="1" applyFill="1" applyBorder="1" applyAlignment="1" applyProtection="1">
      <alignment horizontal="center" vertical="center" wrapText="1" shrinkToFit="1"/>
      <protection locked="0"/>
    </xf>
    <xf numFmtId="0" fontId="0" fillId="0" borderId="168" xfId="0" applyFont="1" applyBorder="1" applyAlignment="1" applyProtection="1">
      <alignment horizontal="center" vertical="center" shrinkToFit="1"/>
      <protection locked="0"/>
    </xf>
    <xf numFmtId="0" fontId="0" fillId="0" borderId="169" xfId="0" applyFont="1" applyBorder="1" applyAlignment="1" applyProtection="1">
      <alignment horizontal="center" vertical="center" shrinkToFit="1"/>
      <protection locked="0"/>
    </xf>
    <xf numFmtId="0" fontId="0" fillId="0" borderId="170" xfId="0" applyFont="1" applyBorder="1" applyAlignment="1" applyProtection="1">
      <alignment horizontal="center" vertical="center" shrinkToFit="1"/>
      <protection locked="0"/>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185" fontId="0" fillId="5" borderId="11" xfId="0" applyNumberFormat="1" applyFont="1" applyFill="1" applyBorder="1" applyAlignment="1" applyProtection="1">
      <alignment horizontal="right" vertical="center" wrapText="1"/>
      <protection locked="0"/>
    </xf>
    <xf numFmtId="0" fontId="11" fillId="3" borderId="11" xfId="0" applyFont="1" applyFill="1" applyBorder="1" applyAlignment="1">
      <alignment horizontal="center" vertical="center" wrapTex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2" fillId="6" borderId="88" xfId="3" applyFont="1" applyFill="1" applyBorder="1" applyAlignment="1" applyProtection="1">
      <alignment horizontal="center" vertical="center" wrapText="1"/>
    </xf>
    <xf numFmtId="0" fontId="32" fillId="6" borderId="11"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0" fontId="0" fillId="5" borderId="171" xfId="0" applyNumberFormat="1" applyFont="1" applyFill="1" applyBorder="1" applyAlignment="1" applyProtection="1">
      <alignment horizontal="center" vertical="center" shrinkToFi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196" fontId="4" fillId="5" borderId="11" xfId="0" applyNumberFormat="1" applyFont="1" applyFill="1" applyBorder="1" applyAlignment="1" applyProtection="1">
      <alignment horizontal="right" vertical="center" wrapText="1"/>
      <protection locked="0"/>
    </xf>
    <xf numFmtId="184" fontId="0" fillId="5" borderId="11" xfId="0" applyNumberFormat="1" applyFont="1" applyFill="1" applyBorder="1" applyAlignment="1" applyProtection="1">
      <alignment horizontal="right" vertical="center" wrapText="1"/>
      <protection locked="0"/>
    </xf>
    <xf numFmtId="184" fontId="4" fillId="5" borderId="24" xfId="0" applyNumberFormat="1" applyFont="1" applyFill="1" applyBorder="1" applyAlignment="1" applyProtection="1">
      <alignment horizontal="right" vertical="center" wrapText="1"/>
      <protection locked="0"/>
    </xf>
    <xf numFmtId="184" fontId="4" fillId="5" borderId="25" xfId="0" applyNumberFormat="1" applyFont="1" applyFill="1" applyBorder="1" applyAlignment="1" applyProtection="1">
      <alignment horizontal="right" vertical="center" wrapText="1"/>
      <protection locked="0"/>
    </xf>
    <xf numFmtId="184" fontId="4" fillId="5" borderId="26" xfId="0" applyNumberFormat="1" applyFont="1" applyFill="1" applyBorder="1" applyAlignment="1" applyProtection="1">
      <alignment horizontal="right" vertical="center" wrapText="1"/>
      <protection locked="0"/>
    </xf>
  </cellXfs>
  <cellStyles count="9">
    <cellStyle name="パーセント" xfId="8" builtinId="5"/>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200" formatCode="#,##0.#;&quot;▲&quot;#,##0.#"/>
    </dxf>
    <dxf>
      <numFmt numFmtId="177" formatCode="#,##0;&quot;▲ &quot;#,##0"/>
    </dxf>
    <dxf>
      <numFmt numFmtId="200" formatCode="#,##0.#;&quot;▲&quot;#,##0.#"/>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177" formatCode="#,##0;&quot;▲ &quot;#,##0"/>
    </dxf>
    <dxf>
      <numFmt numFmtId="203" formatCode="#,##0.#;&quot;▲&quot;#,##0.#&quot;％&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201" formatCode="#,##0&quot;％&quot;"/>
    </dxf>
    <dxf>
      <numFmt numFmtId="202" formatCode="#,##0.#&quot;％&quot;"/>
    </dxf>
    <dxf>
      <numFmt numFmtId="192" formatCode="0&quot;年度_x000a_活動見込&quot;"/>
    </dxf>
    <dxf>
      <numFmt numFmtId="193" formatCode="0&quot;年度活動見込&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
      <numFmt numFmtId="177" formatCode="#,##0;&quot;▲ &quot;#,##0"/>
    </dxf>
    <dxf>
      <numFmt numFmtId="203" formatCode="#,##0.#;&quot;▲&quot;#,##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43</xdr:row>
          <xdr:rowOff>38100</xdr:rowOff>
        </xdr:from>
        <xdr:to>
          <xdr:col>48</xdr:col>
          <xdr:colOff>0</xdr:colOff>
          <xdr:row>44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218</xdr:row>
          <xdr:rowOff>38100</xdr:rowOff>
        </xdr:from>
        <xdr:to>
          <xdr:col>44</xdr:col>
          <xdr:colOff>38100</xdr:colOff>
          <xdr:row>218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325</xdr:row>
          <xdr:rowOff>38100</xdr:rowOff>
        </xdr:from>
        <xdr:to>
          <xdr:col>44</xdr:col>
          <xdr:colOff>38100</xdr:colOff>
          <xdr:row>325</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136</xdr:row>
      <xdr:rowOff>216031</xdr:rowOff>
    </xdr:from>
    <xdr:to>
      <xdr:col>31</xdr:col>
      <xdr:colOff>3928</xdr:colOff>
      <xdr:row>136</xdr:row>
      <xdr:rowOff>216355</xdr:rowOff>
    </xdr:to>
    <xdr:cxnSp macro="">
      <xdr:nvCxnSpPr>
        <xdr:cNvPr id="5" name="直線矢印コネクタ 4"/>
        <xdr:cNvCxnSpPr/>
      </xdr:nvCxnSpPr>
      <xdr:spPr>
        <a:xfrm flipV="1">
          <a:off x="3256175" y="35271959"/>
          <a:ext cx="2588444" cy="3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544</xdr:colOff>
      <xdr:row>133</xdr:row>
      <xdr:rowOff>215147</xdr:rowOff>
    </xdr:from>
    <xdr:to>
      <xdr:col>30</xdr:col>
      <xdr:colOff>165828</xdr:colOff>
      <xdr:row>133</xdr:row>
      <xdr:rowOff>216735</xdr:rowOff>
    </xdr:to>
    <xdr:cxnSp macro="">
      <xdr:nvCxnSpPr>
        <xdr:cNvPr id="6" name="直線矢印コネクタ 5"/>
        <xdr:cNvCxnSpPr/>
      </xdr:nvCxnSpPr>
      <xdr:spPr>
        <a:xfrm>
          <a:off x="4364369" y="34080941"/>
          <a:ext cx="145754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184059</xdr:colOff>
      <xdr:row>142</xdr:row>
      <xdr:rowOff>219075</xdr:rowOff>
    </xdr:from>
    <xdr:to>
      <xdr:col>31</xdr:col>
      <xdr:colOff>3804</xdr:colOff>
      <xdr:row>142</xdr:row>
      <xdr:rowOff>220663</xdr:rowOff>
    </xdr:to>
    <xdr:cxnSp macro="">
      <xdr:nvCxnSpPr>
        <xdr:cNvPr id="7" name="直線矢印コネクタ 6"/>
        <xdr:cNvCxnSpPr/>
      </xdr:nvCxnSpPr>
      <xdr:spPr>
        <a:xfrm>
          <a:off x="4363275" y="37655271"/>
          <a:ext cx="148122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172629</xdr:colOff>
      <xdr:row>139</xdr:row>
      <xdr:rowOff>227421</xdr:rowOff>
    </xdr:from>
    <xdr:to>
      <xdr:col>30</xdr:col>
      <xdr:colOff>156938</xdr:colOff>
      <xdr:row>139</xdr:row>
      <xdr:rowOff>229009</xdr:rowOff>
    </xdr:to>
    <xdr:cxnSp macro="">
      <xdr:nvCxnSpPr>
        <xdr:cNvPr id="8" name="直線矢印コネクタ 7"/>
        <xdr:cNvCxnSpPr/>
      </xdr:nvCxnSpPr>
      <xdr:spPr>
        <a:xfrm>
          <a:off x="4325529" y="36555771"/>
          <a:ext cx="143210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151</xdr:row>
      <xdr:rowOff>229644</xdr:rowOff>
    </xdr:from>
    <xdr:to>
      <xdr:col>31</xdr:col>
      <xdr:colOff>14423</xdr:colOff>
      <xdr:row>151</xdr:row>
      <xdr:rowOff>231742</xdr:rowOff>
    </xdr:to>
    <xdr:cxnSp macro="">
      <xdr:nvCxnSpPr>
        <xdr:cNvPr id="9" name="直線矢印コネクタ 8"/>
        <xdr:cNvCxnSpPr/>
      </xdr:nvCxnSpPr>
      <xdr:spPr>
        <a:xfrm flipV="1">
          <a:off x="4363825" y="41236242"/>
          <a:ext cx="1491289" cy="20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183234</xdr:colOff>
      <xdr:row>145</xdr:row>
      <xdr:rowOff>209550</xdr:rowOff>
    </xdr:from>
    <xdr:to>
      <xdr:col>31</xdr:col>
      <xdr:colOff>2979</xdr:colOff>
      <xdr:row>145</xdr:row>
      <xdr:rowOff>211138</xdr:rowOff>
    </xdr:to>
    <xdr:cxnSp macro="">
      <xdr:nvCxnSpPr>
        <xdr:cNvPr id="10" name="直線矢印コネクタ 9"/>
        <xdr:cNvCxnSpPr/>
      </xdr:nvCxnSpPr>
      <xdr:spPr>
        <a:xfrm>
          <a:off x="4362450" y="38835880"/>
          <a:ext cx="148122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171450</xdr:colOff>
      <xdr:row>148</xdr:row>
      <xdr:rowOff>209550</xdr:rowOff>
    </xdr:from>
    <xdr:to>
      <xdr:col>31</xdr:col>
      <xdr:colOff>17144</xdr:colOff>
      <xdr:row>148</xdr:row>
      <xdr:rowOff>220435</xdr:rowOff>
    </xdr:to>
    <xdr:cxnSp macro="">
      <xdr:nvCxnSpPr>
        <xdr:cNvPr id="11" name="直線矢印コネクタ 10"/>
        <xdr:cNvCxnSpPr/>
      </xdr:nvCxnSpPr>
      <xdr:spPr>
        <a:xfrm flipV="1">
          <a:off x="3238500" y="40138350"/>
          <a:ext cx="2560319" cy="108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148</xdr:row>
      <xdr:rowOff>209550</xdr:rowOff>
    </xdr:from>
    <xdr:to>
      <xdr:col>23</xdr:col>
      <xdr:colOff>2422</xdr:colOff>
      <xdr:row>151</xdr:row>
      <xdr:rowOff>228600</xdr:rowOff>
    </xdr:to>
    <xdr:cxnSp macro="">
      <xdr:nvCxnSpPr>
        <xdr:cNvPr id="12" name="直線コネクタ 11"/>
        <xdr:cNvCxnSpPr/>
      </xdr:nvCxnSpPr>
      <xdr:spPr>
        <a:xfrm flipH="1">
          <a:off x="4333875" y="40138350"/>
          <a:ext cx="2422" cy="1219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180059</xdr:colOff>
      <xdr:row>133</xdr:row>
      <xdr:rowOff>209550</xdr:rowOff>
    </xdr:from>
    <xdr:to>
      <xdr:col>23</xdr:col>
      <xdr:colOff>2553</xdr:colOff>
      <xdr:row>145</xdr:row>
      <xdr:rowOff>209550</xdr:rowOff>
    </xdr:to>
    <xdr:cxnSp macro="">
      <xdr:nvCxnSpPr>
        <xdr:cNvPr id="14" name="直線コネクタ 13"/>
        <xdr:cNvCxnSpPr/>
      </xdr:nvCxnSpPr>
      <xdr:spPr>
        <a:xfrm>
          <a:off x="4359275" y="34075344"/>
          <a:ext cx="7103" cy="4760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137</xdr:row>
      <xdr:rowOff>0</xdr:rowOff>
    </xdr:from>
    <xdr:to>
      <xdr:col>12</xdr:col>
      <xdr:colOff>9525</xdr:colOff>
      <xdr:row>147</xdr:row>
      <xdr:rowOff>219075</xdr:rowOff>
    </xdr:to>
    <xdr:cxnSp macro="">
      <xdr:nvCxnSpPr>
        <xdr:cNvPr id="16" name="直線矢印コネクタ 15"/>
        <xdr:cNvCxnSpPr/>
      </xdr:nvCxnSpPr>
      <xdr:spPr>
        <a:xfrm flipH="1">
          <a:off x="2343150" y="35528250"/>
          <a:ext cx="9525" cy="4219575"/>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339"/>
  <sheetViews>
    <sheetView tabSelected="1" view="pageBreakPreview" zoomScaleNormal="75" zoomScaleSheetLayoutView="100" zoomScalePageLayoutView="85" workbookViewId="0"/>
  </sheetViews>
  <sheetFormatPr defaultRowHeight="13.5"/>
  <cols>
    <col min="1" max="6" width="3" customWidth="1"/>
    <col min="7" max="49" width="2.625" customWidth="1"/>
    <col min="50" max="50" width="6.5" customWidth="1"/>
  </cols>
  <sheetData>
    <row r="1" spans="1:50" ht="21.75" customHeight="1" thickBo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579" t="s">
        <v>0</v>
      </c>
      <c r="AK1" s="579"/>
      <c r="AL1" s="579"/>
      <c r="AM1" s="579"/>
      <c r="AN1" s="579"/>
      <c r="AO1" s="579"/>
      <c r="AP1" s="579"/>
      <c r="AQ1" s="897" t="s">
        <v>358</v>
      </c>
      <c r="AR1" s="897"/>
      <c r="AS1" s="38" t="str">
        <f>IF(OR(AQ1="　", AQ1=""), "", "-")</f>
        <v/>
      </c>
      <c r="AT1" s="898">
        <v>5</v>
      </c>
      <c r="AU1" s="898"/>
      <c r="AV1" s="39"/>
      <c r="AW1" s="899"/>
      <c r="AX1" s="899"/>
    </row>
    <row r="2" spans="1:50" ht="21" customHeight="1" thickBot="1">
      <c r="A2" s="915">
        <v>29</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18" t="s">
        <v>67</v>
      </c>
      <c r="AJ2" s="917" t="s">
        <v>372</v>
      </c>
      <c r="AK2" s="917"/>
      <c r="AL2" s="917"/>
      <c r="AM2" s="917"/>
      <c r="AN2" s="917"/>
      <c r="AO2" s="917"/>
      <c r="AP2" s="917"/>
      <c r="AQ2" s="917"/>
      <c r="AR2" s="917"/>
      <c r="AS2" s="917"/>
      <c r="AT2" s="917"/>
      <c r="AU2" s="917"/>
      <c r="AV2" s="917"/>
      <c r="AW2" s="917"/>
      <c r="AX2" s="19" t="s">
        <v>68</v>
      </c>
    </row>
    <row r="3" spans="1:50" ht="24" customHeight="1">
      <c r="A3" s="602" t="s">
        <v>26</v>
      </c>
      <c r="B3" s="603"/>
      <c r="C3" s="603"/>
      <c r="D3" s="603"/>
      <c r="E3" s="603"/>
      <c r="F3" s="603"/>
      <c r="G3" s="580" t="s">
        <v>394</v>
      </c>
      <c r="H3" s="581"/>
      <c r="I3" s="581"/>
      <c r="J3" s="581"/>
      <c r="K3" s="581"/>
      <c r="L3" s="581"/>
      <c r="M3" s="581"/>
      <c r="N3" s="581"/>
      <c r="O3" s="581"/>
      <c r="P3" s="581"/>
      <c r="Q3" s="581"/>
      <c r="R3" s="581"/>
      <c r="S3" s="581"/>
      <c r="T3" s="581"/>
      <c r="U3" s="581"/>
      <c r="V3" s="581"/>
      <c r="W3" s="581"/>
      <c r="X3" s="581"/>
      <c r="Y3" s="582" t="s">
        <v>1</v>
      </c>
      <c r="Z3" s="583"/>
      <c r="AA3" s="583"/>
      <c r="AB3" s="583"/>
      <c r="AC3" s="583"/>
      <c r="AD3" s="584"/>
      <c r="AE3" s="585" t="s">
        <v>395</v>
      </c>
      <c r="AF3" s="586"/>
      <c r="AG3" s="586"/>
      <c r="AH3" s="586"/>
      <c r="AI3" s="586"/>
      <c r="AJ3" s="586"/>
      <c r="AK3" s="586"/>
      <c r="AL3" s="586"/>
      <c r="AM3" s="586"/>
      <c r="AN3" s="586"/>
      <c r="AO3" s="586"/>
      <c r="AP3" s="587"/>
      <c r="AQ3" s="588" t="s">
        <v>2</v>
      </c>
      <c r="AR3" s="583"/>
      <c r="AS3" s="583"/>
      <c r="AT3" s="583"/>
      <c r="AU3" s="583"/>
      <c r="AV3" s="583"/>
      <c r="AW3" s="583"/>
      <c r="AX3" s="589"/>
    </row>
    <row r="4" spans="1:50" ht="24" customHeight="1">
      <c r="A4" s="590" t="s">
        <v>70</v>
      </c>
      <c r="B4" s="591"/>
      <c r="C4" s="591"/>
      <c r="D4" s="591"/>
      <c r="E4" s="591"/>
      <c r="F4" s="592"/>
      <c r="G4" s="787" t="s">
        <v>118</v>
      </c>
      <c r="H4" s="788"/>
      <c r="I4" s="788"/>
      <c r="J4" s="788"/>
      <c r="K4" s="788"/>
      <c r="L4" s="788"/>
      <c r="M4" s="789" t="s">
        <v>69</v>
      </c>
      <c r="N4" s="790"/>
      <c r="O4" s="790"/>
      <c r="P4" s="790"/>
      <c r="Q4" s="790"/>
      <c r="R4" s="791"/>
      <c r="S4" s="792" t="s">
        <v>133</v>
      </c>
      <c r="T4" s="788"/>
      <c r="U4" s="788"/>
      <c r="V4" s="788"/>
      <c r="W4" s="788"/>
      <c r="X4" s="793"/>
      <c r="Y4" s="596" t="s">
        <v>3</v>
      </c>
      <c r="Z4" s="319"/>
      <c r="AA4" s="319"/>
      <c r="AB4" s="319"/>
      <c r="AC4" s="319"/>
      <c r="AD4" s="320"/>
      <c r="AE4" s="597" t="s">
        <v>396</v>
      </c>
      <c r="AF4" s="597"/>
      <c r="AG4" s="597"/>
      <c r="AH4" s="597"/>
      <c r="AI4" s="597"/>
      <c r="AJ4" s="597"/>
      <c r="AK4" s="597"/>
      <c r="AL4" s="597"/>
      <c r="AM4" s="597"/>
      <c r="AN4" s="597"/>
      <c r="AO4" s="597"/>
      <c r="AP4" s="598"/>
      <c r="AQ4" s="599" t="s">
        <v>485</v>
      </c>
      <c r="AR4" s="600"/>
      <c r="AS4" s="600"/>
      <c r="AT4" s="600"/>
      <c r="AU4" s="600"/>
      <c r="AV4" s="600"/>
      <c r="AW4" s="600"/>
      <c r="AX4" s="601"/>
    </row>
    <row r="5" spans="1:50" ht="24" customHeight="1">
      <c r="A5" s="604" t="s">
        <v>4</v>
      </c>
      <c r="B5" s="605"/>
      <c r="C5" s="605"/>
      <c r="D5" s="605"/>
      <c r="E5" s="605"/>
      <c r="F5" s="605"/>
      <c r="G5" s="326" t="s">
        <v>397</v>
      </c>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8"/>
    </row>
    <row r="6" spans="1:50" ht="66.599999999999994" customHeight="1">
      <c r="A6" s="361" t="s">
        <v>22</v>
      </c>
      <c r="B6" s="362"/>
      <c r="C6" s="362"/>
      <c r="D6" s="362"/>
      <c r="E6" s="362"/>
      <c r="F6" s="363"/>
      <c r="G6" s="370" t="s">
        <v>514</v>
      </c>
      <c r="H6" s="371"/>
      <c r="I6" s="371"/>
      <c r="J6" s="371"/>
      <c r="K6" s="371"/>
      <c r="L6" s="371"/>
      <c r="M6" s="371"/>
      <c r="N6" s="371"/>
      <c r="O6" s="371"/>
      <c r="P6" s="371"/>
      <c r="Q6" s="371"/>
      <c r="R6" s="371"/>
      <c r="S6" s="371"/>
      <c r="T6" s="371"/>
      <c r="U6" s="371"/>
      <c r="V6" s="371"/>
      <c r="W6" s="371"/>
      <c r="X6" s="372"/>
      <c r="Y6" s="926" t="s">
        <v>5</v>
      </c>
      <c r="Z6" s="927"/>
      <c r="AA6" s="927"/>
      <c r="AB6" s="927"/>
      <c r="AC6" s="927"/>
      <c r="AD6" s="928"/>
      <c r="AE6" s="622" t="s">
        <v>398</v>
      </c>
      <c r="AF6" s="623"/>
      <c r="AG6" s="623"/>
      <c r="AH6" s="623"/>
      <c r="AI6" s="623"/>
      <c r="AJ6" s="623"/>
      <c r="AK6" s="623"/>
      <c r="AL6" s="623"/>
      <c r="AM6" s="623"/>
      <c r="AN6" s="623"/>
      <c r="AO6" s="623"/>
      <c r="AP6" s="623"/>
      <c r="AQ6" s="623"/>
      <c r="AR6" s="623"/>
      <c r="AS6" s="623"/>
      <c r="AT6" s="623"/>
      <c r="AU6" s="623"/>
      <c r="AV6" s="623"/>
      <c r="AW6" s="623"/>
      <c r="AX6" s="624"/>
    </row>
    <row r="7" spans="1:50" ht="24" customHeight="1">
      <c r="A7" s="361" t="s">
        <v>323</v>
      </c>
      <c r="B7" s="362"/>
      <c r="C7" s="362"/>
      <c r="D7" s="362"/>
      <c r="E7" s="362"/>
      <c r="F7" s="363"/>
      <c r="G7" s="964" t="s">
        <v>398</v>
      </c>
      <c r="H7" s="965"/>
      <c r="I7" s="965"/>
      <c r="J7" s="965"/>
      <c r="K7" s="965"/>
      <c r="L7" s="965"/>
      <c r="M7" s="965"/>
      <c r="N7" s="965"/>
      <c r="O7" s="965"/>
      <c r="P7" s="965"/>
      <c r="Q7" s="965"/>
      <c r="R7" s="965"/>
      <c r="S7" s="965"/>
      <c r="T7" s="965"/>
      <c r="U7" s="965"/>
      <c r="V7" s="965"/>
      <c r="W7" s="965"/>
      <c r="X7" s="966"/>
      <c r="Y7" s="794" t="s">
        <v>324</v>
      </c>
      <c r="Z7" s="795"/>
      <c r="AA7" s="795"/>
      <c r="AB7" s="795"/>
      <c r="AC7" s="795"/>
      <c r="AD7" s="796"/>
      <c r="AE7" s="622" t="s">
        <v>399</v>
      </c>
      <c r="AF7" s="623"/>
      <c r="AG7" s="623"/>
      <c r="AH7" s="623"/>
      <c r="AI7" s="623"/>
      <c r="AJ7" s="623"/>
      <c r="AK7" s="623"/>
      <c r="AL7" s="623"/>
      <c r="AM7" s="623"/>
      <c r="AN7" s="623"/>
      <c r="AO7" s="623"/>
      <c r="AP7" s="623"/>
      <c r="AQ7" s="623"/>
      <c r="AR7" s="623"/>
      <c r="AS7" s="623"/>
      <c r="AT7" s="623"/>
      <c r="AU7" s="623"/>
      <c r="AV7" s="623"/>
      <c r="AW7" s="623"/>
      <c r="AX7" s="624"/>
    </row>
    <row r="8" spans="1:50" ht="69" customHeight="1">
      <c r="A8" s="746" t="s">
        <v>23</v>
      </c>
      <c r="B8" s="747"/>
      <c r="C8" s="747"/>
      <c r="D8" s="747"/>
      <c r="E8" s="747"/>
      <c r="F8" s="747"/>
      <c r="G8" s="797" t="s">
        <v>400</v>
      </c>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90" customHeight="1">
      <c r="A9" s="625" t="s">
        <v>30</v>
      </c>
      <c r="B9" s="626"/>
      <c r="C9" s="626"/>
      <c r="D9" s="626"/>
      <c r="E9" s="626"/>
      <c r="F9" s="626"/>
      <c r="G9" s="627" t="s">
        <v>401</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24" customHeight="1">
      <c r="A10" s="625" t="s">
        <v>6</v>
      </c>
      <c r="B10" s="626"/>
      <c r="C10" s="626"/>
      <c r="D10" s="626"/>
      <c r="E10" s="626"/>
      <c r="F10" s="636"/>
      <c r="G10" s="593" t="s">
        <v>402</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21.95" customHeight="1">
      <c r="A11" s="743" t="s">
        <v>24</v>
      </c>
      <c r="B11" s="744"/>
      <c r="C11" s="744"/>
      <c r="D11" s="744"/>
      <c r="E11" s="744"/>
      <c r="F11" s="745"/>
      <c r="G11" s="640"/>
      <c r="H11" s="641"/>
      <c r="I11" s="641"/>
      <c r="J11" s="641"/>
      <c r="K11" s="641"/>
      <c r="L11" s="641"/>
      <c r="M11" s="641"/>
      <c r="N11" s="641"/>
      <c r="O11" s="641"/>
      <c r="P11" s="606">
        <f t="shared" ref="P11" si="0">W11-1</f>
        <v>26</v>
      </c>
      <c r="Q11" s="607"/>
      <c r="R11" s="607"/>
      <c r="S11" s="607"/>
      <c r="T11" s="607"/>
      <c r="U11" s="607"/>
      <c r="V11" s="608"/>
      <c r="W11" s="606">
        <f t="shared" ref="W11" si="1">AD11-1</f>
        <v>27</v>
      </c>
      <c r="X11" s="607"/>
      <c r="Y11" s="607"/>
      <c r="Z11" s="607"/>
      <c r="AA11" s="607"/>
      <c r="AB11" s="607"/>
      <c r="AC11" s="608"/>
      <c r="AD11" s="606">
        <f>AK11-1</f>
        <v>28</v>
      </c>
      <c r="AE11" s="607"/>
      <c r="AF11" s="607"/>
      <c r="AG11" s="607"/>
      <c r="AH11" s="607"/>
      <c r="AI11" s="607"/>
      <c r="AJ11" s="608"/>
      <c r="AK11" s="606">
        <f>A2</f>
        <v>29</v>
      </c>
      <c r="AL11" s="607"/>
      <c r="AM11" s="607"/>
      <c r="AN11" s="607"/>
      <c r="AO11" s="607"/>
      <c r="AP11" s="607"/>
      <c r="AQ11" s="608"/>
      <c r="AR11" s="637">
        <f>AK11+1</f>
        <v>30</v>
      </c>
      <c r="AS11" s="638"/>
      <c r="AT11" s="638"/>
      <c r="AU11" s="638"/>
      <c r="AV11" s="638"/>
      <c r="AW11" s="638"/>
      <c r="AX11" s="639"/>
    </row>
    <row r="12" spans="1:50" ht="21.75" customHeight="1">
      <c r="A12" s="733"/>
      <c r="B12" s="734"/>
      <c r="C12" s="734"/>
      <c r="D12" s="734"/>
      <c r="E12" s="734"/>
      <c r="F12" s="735"/>
      <c r="G12" s="642" t="s">
        <v>7</v>
      </c>
      <c r="H12" s="643"/>
      <c r="I12" s="648" t="s">
        <v>8</v>
      </c>
      <c r="J12" s="649"/>
      <c r="K12" s="649"/>
      <c r="L12" s="649"/>
      <c r="M12" s="649"/>
      <c r="N12" s="649"/>
      <c r="O12" s="650"/>
      <c r="P12" s="472">
        <v>13</v>
      </c>
      <c r="Q12" s="473"/>
      <c r="R12" s="473"/>
      <c r="S12" s="473"/>
      <c r="T12" s="473"/>
      <c r="U12" s="473"/>
      <c r="V12" s="474"/>
      <c r="W12" s="472">
        <v>16</v>
      </c>
      <c r="X12" s="473"/>
      <c r="Y12" s="473"/>
      <c r="Z12" s="473"/>
      <c r="AA12" s="473"/>
      <c r="AB12" s="473"/>
      <c r="AC12" s="474"/>
      <c r="AD12" s="472">
        <v>11</v>
      </c>
      <c r="AE12" s="473"/>
      <c r="AF12" s="473"/>
      <c r="AG12" s="473"/>
      <c r="AH12" s="473"/>
      <c r="AI12" s="473"/>
      <c r="AJ12" s="474"/>
      <c r="AK12" s="472">
        <v>10</v>
      </c>
      <c r="AL12" s="473"/>
      <c r="AM12" s="473"/>
      <c r="AN12" s="473"/>
      <c r="AO12" s="473"/>
      <c r="AP12" s="473"/>
      <c r="AQ12" s="474"/>
      <c r="AR12" s="969">
        <v>9</v>
      </c>
      <c r="AS12" s="970"/>
      <c r="AT12" s="970"/>
      <c r="AU12" s="970"/>
      <c r="AV12" s="970"/>
      <c r="AW12" s="970"/>
      <c r="AX12" s="971"/>
    </row>
    <row r="13" spans="1:50" ht="21.95" customHeight="1">
      <c r="A13" s="733"/>
      <c r="B13" s="734"/>
      <c r="C13" s="734"/>
      <c r="D13" s="734"/>
      <c r="E13" s="734"/>
      <c r="F13" s="735"/>
      <c r="G13" s="644"/>
      <c r="H13" s="645"/>
      <c r="I13" s="612" t="s">
        <v>9</v>
      </c>
      <c r="J13" s="616"/>
      <c r="K13" s="616"/>
      <c r="L13" s="616"/>
      <c r="M13" s="616"/>
      <c r="N13" s="616"/>
      <c r="O13" s="617"/>
      <c r="P13" s="472">
        <v>0</v>
      </c>
      <c r="Q13" s="473"/>
      <c r="R13" s="473"/>
      <c r="S13" s="473"/>
      <c r="T13" s="473"/>
      <c r="U13" s="473"/>
      <c r="V13" s="474"/>
      <c r="W13" s="472">
        <v>0</v>
      </c>
      <c r="X13" s="473"/>
      <c r="Y13" s="473"/>
      <c r="Z13" s="473"/>
      <c r="AA13" s="473"/>
      <c r="AB13" s="473"/>
      <c r="AC13" s="474"/>
      <c r="AD13" s="472">
        <v>0</v>
      </c>
      <c r="AE13" s="473"/>
      <c r="AF13" s="473"/>
      <c r="AG13" s="473"/>
      <c r="AH13" s="473"/>
      <c r="AI13" s="473"/>
      <c r="AJ13" s="474"/>
      <c r="AK13" s="630"/>
      <c r="AL13" s="631"/>
      <c r="AM13" s="631"/>
      <c r="AN13" s="631"/>
      <c r="AO13" s="631"/>
      <c r="AP13" s="631"/>
      <c r="AQ13" s="632"/>
      <c r="AR13" s="652"/>
      <c r="AS13" s="652"/>
      <c r="AT13" s="652"/>
      <c r="AU13" s="652"/>
      <c r="AV13" s="652"/>
      <c r="AW13" s="652"/>
      <c r="AX13" s="653"/>
    </row>
    <row r="14" spans="1:50" ht="21.95" customHeight="1">
      <c r="A14" s="733"/>
      <c r="B14" s="734"/>
      <c r="C14" s="734"/>
      <c r="D14" s="734"/>
      <c r="E14" s="734"/>
      <c r="F14" s="735"/>
      <c r="G14" s="644"/>
      <c r="H14" s="645"/>
      <c r="I14" s="612" t="s">
        <v>53</v>
      </c>
      <c r="J14" s="613"/>
      <c r="K14" s="613"/>
      <c r="L14" s="613"/>
      <c r="M14" s="613"/>
      <c r="N14" s="613"/>
      <c r="O14" s="614"/>
      <c r="P14" s="472">
        <v>0</v>
      </c>
      <c r="Q14" s="473"/>
      <c r="R14" s="473"/>
      <c r="S14" s="473"/>
      <c r="T14" s="473"/>
      <c r="U14" s="473"/>
      <c r="V14" s="474"/>
      <c r="W14" s="472">
        <v>0</v>
      </c>
      <c r="X14" s="473"/>
      <c r="Y14" s="473"/>
      <c r="Z14" s="473"/>
      <c r="AA14" s="473"/>
      <c r="AB14" s="473"/>
      <c r="AC14" s="474"/>
      <c r="AD14" s="472">
        <v>0</v>
      </c>
      <c r="AE14" s="473"/>
      <c r="AF14" s="473"/>
      <c r="AG14" s="473"/>
      <c r="AH14" s="473"/>
      <c r="AI14" s="473"/>
      <c r="AJ14" s="474"/>
      <c r="AK14" s="472">
        <v>0</v>
      </c>
      <c r="AL14" s="473"/>
      <c r="AM14" s="473"/>
      <c r="AN14" s="473"/>
      <c r="AO14" s="473"/>
      <c r="AP14" s="473"/>
      <c r="AQ14" s="474"/>
      <c r="AR14" s="472"/>
      <c r="AS14" s="473"/>
      <c r="AT14" s="473"/>
      <c r="AU14" s="473"/>
      <c r="AV14" s="473"/>
      <c r="AW14" s="473"/>
      <c r="AX14" s="615"/>
    </row>
    <row r="15" spans="1:50" ht="21.95" customHeight="1">
      <c r="A15" s="733"/>
      <c r="B15" s="734"/>
      <c r="C15" s="734"/>
      <c r="D15" s="734"/>
      <c r="E15" s="734"/>
      <c r="F15" s="735"/>
      <c r="G15" s="644"/>
      <c r="H15" s="645"/>
      <c r="I15" s="612" t="s">
        <v>54</v>
      </c>
      <c r="J15" s="613"/>
      <c r="K15" s="613"/>
      <c r="L15" s="613"/>
      <c r="M15" s="613"/>
      <c r="N15" s="613"/>
      <c r="O15" s="614"/>
      <c r="P15" s="472">
        <v>0</v>
      </c>
      <c r="Q15" s="473"/>
      <c r="R15" s="473"/>
      <c r="S15" s="473"/>
      <c r="T15" s="473"/>
      <c r="U15" s="473"/>
      <c r="V15" s="474"/>
      <c r="W15" s="472">
        <v>0</v>
      </c>
      <c r="X15" s="473"/>
      <c r="Y15" s="473"/>
      <c r="Z15" s="473"/>
      <c r="AA15" s="473"/>
      <c r="AB15" s="473"/>
      <c r="AC15" s="474"/>
      <c r="AD15" s="472">
        <v>0</v>
      </c>
      <c r="AE15" s="473"/>
      <c r="AF15" s="473"/>
      <c r="AG15" s="473"/>
      <c r="AH15" s="473"/>
      <c r="AI15" s="473"/>
      <c r="AJ15" s="474"/>
      <c r="AK15" s="630"/>
      <c r="AL15" s="631"/>
      <c r="AM15" s="631"/>
      <c r="AN15" s="631"/>
      <c r="AO15" s="631"/>
      <c r="AP15" s="631"/>
      <c r="AQ15" s="632"/>
      <c r="AR15" s="633"/>
      <c r="AS15" s="634"/>
      <c r="AT15" s="634"/>
      <c r="AU15" s="634"/>
      <c r="AV15" s="634"/>
      <c r="AW15" s="634"/>
      <c r="AX15" s="635"/>
    </row>
    <row r="16" spans="1:50" ht="21.95" customHeight="1">
      <c r="A16" s="733"/>
      <c r="B16" s="734"/>
      <c r="C16" s="734"/>
      <c r="D16" s="734"/>
      <c r="E16" s="734"/>
      <c r="F16" s="735"/>
      <c r="G16" s="644"/>
      <c r="H16" s="645"/>
      <c r="I16" s="612" t="s">
        <v>52</v>
      </c>
      <c r="J16" s="616"/>
      <c r="K16" s="616"/>
      <c r="L16" s="616"/>
      <c r="M16" s="616"/>
      <c r="N16" s="616"/>
      <c r="O16" s="617"/>
      <c r="P16" s="472">
        <v>0</v>
      </c>
      <c r="Q16" s="473"/>
      <c r="R16" s="473"/>
      <c r="S16" s="473"/>
      <c r="T16" s="473"/>
      <c r="U16" s="473"/>
      <c r="V16" s="474"/>
      <c r="W16" s="472">
        <v>0</v>
      </c>
      <c r="X16" s="473"/>
      <c r="Y16" s="473"/>
      <c r="Z16" s="473"/>
      <c r="AA16" s="473"/>
      <c r="AB16" s="473"/>
      <c r="AC16" s="474"/>
      <c r="AD16" s="472">
        <v>0</v>
      </c>
      <c r="AE16" s="473"/>
      <c r="AF16" s="473"/>
      <c r="AG16" s="473"/>
      <c r="AH16" s="473"/>
      <c r="AI16" s="473"/>
      <c r="AJ16" s="474"/>
      <c r="AK16" s="630"/>
      <c r="AL16" s="631"/>
      <c r="AM16" s="631"/>
      <c r="AN16" s="631"/>
      <c r="AO16" s="631"/>
      <c r="AP16" s="631"/>
      <c r="AQ16" s="632"/>
      <c r="AR16" s="967"/>
      <c r="AS16" s="967"/>
      <c r="AT16" s="967"/>
      <c r="AU16" s="967"/>
      <c r="AV16" s="967"/>
      <c r="AW16" s="967"/>
      <c r="AX16" s="968"/>
    </row>
    <row r="17" spans="1:50" ht="21.95" customHeight="1">
      <c r="A17" s="733"/>
      <c r="B17" s="734"/>
      <c r="C17" s="734"/>
      <c r="D17" s="734"/>
      <c r="E17" s="734"/>
      <c r="F17" s="735"/>
      <c r="G17" s="646"/>
      <c r="H17" s="647"/>
      <c r="I17" s="974" t="s">
        <v>20</v>
      </c>
      <c r="J17" s="975"/>
      <c r="K17" s="975"/>
      <c r="L17" s="975"/>
      <c r="M17" s="975"/>
      <c r="N17" s="975"/>
      <c r="O17" s="976"/>
      <c r="P17" s="725">
        <f>SUM(P12:V16)</f>
        <v>13</v>
      </c>
      <c r="Q17" s="726"/>
      <c r="R17" s="726"/>
      <c r="S17" s="726"/>
      <c r="T17" s="726"/>
      <c r="U17" s="726"/>
      <c r="V17" s="823"/>
      <c r="W17" s="725">
        <f>SUM(W12:AC16)</f>
        <v>16</v>
      </c>
      <c r="X17" s="726"/>
      <c r="Y17" s="726"/>
      <c r="Z17" s="726"/>
      <c r="AA17" s="726"/>
      <c r="AB17" s="726"/>
      <c r="AC17" s="823"/>
      <c r="AD17" s="725">
        <f>SUM(AD12:AJ16)</f>
        <v>11</v>
      </c>
      <c r="AE17" s="726"/>
      <c r="AF17" s="726"/>
      <c r="AG17" s="726"/>
      <c r="AH17" s="726"/>
      <c r="AI17" s="726"/>
      <c r="AJ17" s="823"/>
      <c r="AK17" s="725">
        <f>SUM(AK12:AQ16)</f>
        <v>10</v>
      </c>
      <c r="AL17" s="726"/>
      <c r="AM17" s="726"/>
      <c r="AN17" s="726"/>
      <c r="AO17" s="726"/>
      <c r="AP17" s="726"/>
      <c r="AQ17" s="823"/>
      <c r="AR17" s="725">
        <f>SUM(AR12:AX16)</f>
        <v>9</v>
      </c>
      <c r="AS17" s="726"/>
      <c r="AT17" s="726"/>
      <c r="AU17" s="726"/>
      <c r="AV17" s="726"/>
      <c r="AW17" s="726"/>
      <c r="AX17" s="727"/>
    </row>
    <row r="18" spans="1:50" ht="21.95" customHeight="1">
      <c r="A18" s="733"/>
      <c r="B18" s="734"/>
      <c r="C18" s="734"/>
      <c r="D18" s="734"/>
      <c r="E18" s="734"/>
      <c r="F18" s="735"/>
      <c r="G18" s="924" t="s">
        <v>10</v>
      </c>
      <c r="H18" s="925"/>
      <c r="I18" s="925"/>
      <c r="J18" s="925"/>
      <c r="K18" s="925"/>
      <c r="L18" s="925"/>
      <c r="M18" s="925"/>
      <c r="N18" s="925"/>
      <c r="O18" s="925"/>
      <c r="P18" s="618">
        <v>10</v>
      </c>
      <c r="Q18" s="619"/>
      <c r="R18" s="619"/>
      <c r="S18" s="619"/>
      <c r="T18" s="619"/>
      <c r="U18" s="619"/>
      <c r="V18" s="620"/>
      <c r="W18" s="618">
        <v>13</v>
      </c>
      <c r="X18" s="619"/>
      <c r="Y18" s="619"/>
      <c r="Z18" s="619"/>
      <c r="AA18" s="619"/>
      <c r="AB18" s="619"/>
      <c r="AC18" s="620"/>
      <c r="AD18" s="618">
        <v>6</v>
      </c>
      <c r="AE18" s="619"/>
      <c r="AF18" s="619"/>
      <c r="AG18" s="619"/>
      <c r="AH18" s="619"/>
      <c r="AI18" s="619"/>
      <c r="AJ18" s="620"/>
      <c r="AK18" s="728"/>
      <c r="AL18" s="728"/>
      <c r="AM18" s="728"/>
      <c r="AN18" s="728"/>
      <c r="AO18" s="728"/>
      <c r="AP18" s="728"/>
      <c r="AQ18" s="728"/>
      <c r="AR18" s="728"/>
      <c r="AS18" s="728"/>
      <c r="AT18" s="728"/>
      <c r="AU18" s="728"/>
      <c r="AV18" s="728"/>
      <c r="AW18" s="728"/>
      <c r="AX18" s="729"/>
    </row>
    <row r="19" spans="1:50" ht="21.95" customHeight="1">
      <c r="A19" s="733"/>
      <c r="B19" s="734"/>
      <c r="C19" s="734"/>
      <c r="D19" s="734"/>
      <c r="E19" s="734"/>
      <c r="F19" s="735"/>
      <c r="G19" s="981" t="s">
        <v>375</v>
      </c>
      <c r="H19" s="982"/>
      <c r="I19" s="982"/>
      <c r="J19" s="982"/>
      <c r="K19" s="982"/>
      <c r="L19" s="982"/>
      <c r="M19" s="982"/>
      <c r="N19" s="982"/>
      <c r="O19" s="983"/>
      <c r="P19" s="683">
        <f>P18/P17</f>
        <v>0.76923076923076927</v>
      </c>
      <c r="Q19" s="684"/>
      <c r="R19" s="684"/>
      <c r="S19" s="684"/>
      <c r="T19" s="684"/>
      <c r="U19" s="684"/>
      <c r="V19" s="685"/>
      <c r="W19" s="683">
        <f t="shared" ref="W19" si="2">W18/W17</f>
        <v>0.8125</v>
      </c>
      <c r="X19" s="684"/>
      <c r="Y19" s="684"/>
      <c r="Z19" s="684"/>
      <c r="AA19" s="684"/>
      <c r="AB19" s="684"/>
      <c r="AC19" s="685"/>
      <c r="AD19" s="683">
        <f t="shared" ref="AD19" si="3">AD18/AD17</f>
        <v>0.54545454545454541</v>
      </c>
      <c r="AE19" s="684"/>
      <c r="AF19" s="684"/>
      <c r="AG19" s="684"/>
      <c r="AH19" s="684"/>
      <c r="AI19" s="684"/>
      <c r="AJ19" s="685"/>
      <c r="AK19" s="824"/>
      <c r="AL19" s="825"/>
      <c r="AM19" s="825"/>
      <c r="AN19" s="825"/>
      <c r="AO19" s="825"/>
      <c r="AP19" s="825"/>
      <c r="AQ19" s="826"/>
      <c r="AR19" s="824"/>
      <c r="AS19" s="825"/>
      <c r="AT19" s="825"/>
      <c r="AU19" s="825"/>
      <c r="AV19" s="825"/>
      <c r="AW19" s="825"/>
      <c r="AX19" s="827"/>
    </row>
    <row r="20" spans="1:50" ht="27" customHeight="1">
      <c r="A20" s="746"/>
      <c r="B20" s="747"/>
      <c r="C20" s="747"/>
      <c r="D20" s="747"/>
      <c r="E20" s="747"/>
      <c r="F20" s="748"/>
      <c r="G20" s="972" t="s">
        <v>374</v>
      </c>
      <c r="H20" s="973"/>
      <c r="I20" s="973"/>
      <c r="J20" s="973"/>
      <c r="K20" s="973"/>
      <c r="L20" s="973"/>
      <c r="M20" s="973"/>
      <c r="N20" s="973"/>
      <c r="O20" s="973"/>
      <c r="P20" s="682">
        <f>P18/SUM(P12:V13)</f>
        <v>0.76923076923076927</v>
      </c>
      <c r="Q20" s="682"/>
      <c r="R20" s="682"/>
      <c r="S20" s="682"/>
      <c r="T20" s="682"/>
      <c r="U20" s="682"/>
      <c r="V20" s="682"/>
      <c r="W20" s="682">
        <f t="shared" ref="W20" si="4">W18/SUM(W12:AC13)</f>
        <v>0.8125</v>
      </c>
      <c r="X20" s="682"/>
      <c r="Y20" s="682"/>
      <c r="Z20" s="682"/>
      <c r="AA20" s="682"/>
      <c r="AB20" s="682"/>
      <c r="AC20" s="682"/>
      <c r="AD20" s="682">
        <f t="shared" ref="AD20" si="5">AD18/SUM(AD12:AJ13)</f>
        <v>0.54545454545454541</v>
      </c>
      <c r="AE20" s="682"/>
      <c r="AF20" s="682"/>
      <c r="AG20" s="682"/>
      <c r="AH20" s="682"/>
      <c r="AI20" s="682"/>
      <c r="AJ20" s="682"/>
      <c r="AK20" s="475"/>
      <c r="AL20" s="475"/>
      <c r="AM20" s="475"/>
      <c r="AN20" s="475"/>
      <c r="AO20" s="475"/>
      <c r="AP20" s="475"/>
      <c r="AQ20" s="475"/>
      <c r="AR20" s="475"/>
      <c r="AS20" s="475"/>
      <c r="AT20" s="475"/>
      <c r="AU20" s="475"/>
      <c r="AV20" s="475"/>
      <c r="AW20" s="475"/>
      <c r="AX20" s="476"/>
    </row>
    <row r="21" spans="1:50" ht="21.95" customHeight="1">
      <c r="A21" s="460" t="s">
        <v>379</v>
      </c>
      <c r="B21" s="461"/>
      <c r="C21" s="461"/>
      <c r="D21" s="461"/>
      <c r="E21" s="461"/>
      <c r="F21" s="462"/>
      <c r="G21" s="469" t="s">
        <v>378</v>
      </c>
      <c r="H21" s="470"/>
      <c r="I21" s="470"/>
      <c r="J21" s="470"/>
      <c r="K21" s="470"/>
      <c r="L21" s="470"/>
      <c r="M21" s="470"/>
      <c r="N21" s="470"/>
      <c r="O21" s="471"/>
      <c r="P21" s="828">
        <f>AK11</f>
        <v>29</v>
      </c>
      <c r="Q21" s="829"/>
      <c r="R21" s="829"/>
      <c r="S21" s="829"/>
      <c r="T21" s="829"/>
      <c r="U21" s="829"/>
      <c r="V21" s="830"/>
      <c r="W21" s="831">
        <f>P21+1</f>
        <v>30</v>
      </c>
      <c r="X21" s="832"/>
      <c r="Y21" s="832"/>
      <c r="Z21" s="832"/>
      <c r="AA21" s="832"/>
      <c r="AB21" s="832"/>
      <c r="AC21" s="833"/>
      <c r="AD21" s="834" t="s">
        <v>25</v>
      </c>
      <c r="AE21" s="470"/>
      <c r="AF21" s="470"/>
      <c r="AG21" s="470"/>
      <c r="AH21" s="470"/>
      <c r="AI21" s="470"/>
      <c r="AJ21" s="470"/>
      <c r="AK21" s="470"/>
      <c r="AL21" s="470"/>
      <c r="AM21" s="470"/>
      <c r="AN21" s="470"/>
      <c r="AO21" s="470"/>
      <c r="AP21" s="470"/>
      <c r="AQ21" s="470"/>
      <c r="AR21" s="470"/>
      <c r="AS21" s="470"/>
      <c r="AT21" s="470"/>
      <c r="AU21" s="470"/>
      <c r="AV21" s="470"/>
      <c r="AW21" s="470"/>
      <c r="AX21" s="835"/>
    </row>
    <row r="22" spans="1:50" ht="18.75" customHeight="1">
      <c r="A22" s="463"/>
      <c r="B22" s="464"/>
      <c r="C22" s="464"/>
      <c r="D22" s="464"/>
      <c r="E22" s="464"/>
      <c r="F22" s="465"/>
      <c r="G22" s="491" t="s">
        <v>404</v>
      </c>
      <c r="H22" s="492"/>
      <c r="I22" s="492"/>
      <c r="J22" s="492"/>
      <c r="K22" s="492"/>
      <c r="L22" s="492"/>
      <c r="M22" s="492"/>
      <c r="N22" s="492"/>
      <c r="O22" s="493"/>
      <c r="P22" s="851">
        <v>4.8470000000000004</v>
      </c>
      <c r="Q22" s="852"/>
      <c r="R22" s="852"/>
      <c r="S22" s="852"/>
      <c r="T22" s="852"/>
      <c r="U22" s="852"/>
      <c r="V22" s="853"/>
      <c r="W22" s="851">
        <v>4</v>
      </c>
      <c r="X22" s="852"/>
      <c r="Y22" s="852"/>
      <c r="Z22" s="852"/>
      <c r="AA22" s="852"/>
      <c r="AB22" s="852"/>
      <c r="AC22" s="853"/>
      <c r="AD22" s="842" t="s">
        <v>518</v>
      </c>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8.75" customHeight="1">
      <c r="A23" s="463"/>
      <c r="B23" s="464"/>
      <c r="C23" s="464"/>
      <c r="D23" s="464"/>
      <c r="E23" s="464"/>
      <c r="F23" s="465"/>
      <c r="G23" s="364" t="s">
        <v>403</v>
      </c>
      <c r="H23" s="365"/>
      <c r="I23" s="365"/>
      <c r="J23" s="365"/>
      <c r="K23" s="365"/>
      <c r="L23" s="365"/>
      <c r="M23" s="365"/>
      <c r="N23" s="365"/>
      <c r="O23" s="366"/>
      <c r="P23" s="854">
        <v>2.59</v>
      </c>
      <c r="Q23" s="855"/>
      <c r="R23" s="855"/>
      <c r="S23" s="855"/>
      <c r="T23" s="855"/>
      <c r="U23" s="855"/>
      <c r="V23" s="856"/>
      <c r="W23" s="854">
        <v>2.2999999999999998</v>
      </c>
      <c r="X23" s="855"/>
      <c r="Y23" s="855"/>
      <c r="Z23" s="855"/>
      <c r="AA23" s="855"/>
      <c r="AB23" s="855"/>
      <c r="AC23" s="856"/>
      <c r="AD23" s="845"/>
      <c r="AE23" s="846"/>
      <c r="AF23" s="846"/>
      <c r="AG23" s="846"/>
      <c r="AH23" s="846"/>
      <c r="AI23" s="846"/>
      <c r="AJ23" s="846"/>
      <c r="AK23" s="846"/>
      <c r="AL23" s="846"/>
      <c r="AM23" s="846"/>
      <c r="AN23" s="846"/>
      <c r="AO23" s="846"/>
      <c r="AP23" s="846"/>
      <c r="AQ23" s="846"/>
      <c r="AR23" s="846"/>
      <c r="AS23" s="846"/>
      <c r="AT23" s="846"/>
      <c r="AU23" s="846"/>
      <c r="AV23" s="846"/>
      <c r="AW23" s="846"/>
      <c r="AX23" s="847"/>
    </row>
    <row r="24" spans="1:50" ht="18.75" customHeight="1">
      <c r="A24" s="463"/>
      <c r="B24" s="464"/>
      <c r="C24" s="464"/>
      <c r="D24" s="464"/>
      <c r="E24" s="464"/>
      <c r="F24" s="465"/>
      <c r="G24" s="364" t="s">
        <v>417</v>
      </c>
      <c r="H24" s="365"/>
      <c r="I24" s="365"/>
      <c r="J24" s="365"/>
      <c r="K24" s="365"/>
      <c r="L24" s="365"/>
      <c r="M24" s="365"/>
      <c r="N24" s="365"/>
      <c r="O24" s="366"/>
      <c r="P24" s="854">
        <v>2.2690000000000001</v>
      </c>
      <c r="Q24" s="855"/>
      <c r="R24" s="855"/>
      <c r="S24" s="855"/>
      <c r="T24" s="855"/>
      <c r="U24" s="855"/>
      <c r="V24" s="856"/>
      <c r="W24" s="854">
        <v>2.2000000000000002</v>
      </c>
      <c r="X24" s="855"/>
      <c r="Y24" s="855"/>
      <c r="Z24" s="855"/>
      <c r="AA24" s="855"/>
      <c r="AB24" s="855"/>
      <c r="AC24" s="856"/>
      <c r="AD24" s="845"/>
      <c r="AE24" s="846"/>
      <c r="AF24" s="846"/>
      <c r="AG24" s="846"/>
      <c r="AH24" s="846"/>
      <c r="AI24" s="846"/>
      <c r="AJ24" s="846"/>
      <c r="AK24" s="846"/>
      <c r="AL24" s="846"/>
      <c r="AM24" s="846"/>
      <c r="AN24" s="846"/>
      <c r="AO24" s="846"/>
      <c r="AP24" s="846"/>
      <c r="AQ24" s="846"/>
      <c r="AR24" s="846"/>
      <c r="AS24" s="846"/>
      <c r="AT24" s="846"/>
      <c r="AU24" s="846"/>
      <c r="AV24" s="846"/>
      <c r="AW24" s="846"/>
      <c r="AX24" s="847"/>
    </row>
    <row r="25" spans="1:50" ht="18.75" customHeight="1">
      <c r="A25" s="463"/>
      <c r="B25" s="464"/>
      <c r="C25" s="464"/>
      <c r="D25" s="464"/>
      <c r="E25" s="464"/>
      <c r="F25" s="465"/>
      <c r="G25" s="364" t="s">
        <v>418</v>
      </c>
      <c r="H25" s="365"/>
      <c r="I25" s="365"/>
      <c r="J25" s="365"/>
      <c r="K25" s="365"/>
      <c r="L25" s="365"/>
      <c r="M25" s="365"/>
      <c r="N25" s="365"/>
      <c r="O25" s="366"/>
      <c r="P25" s="854">
        <v>0.35599999999999998</v>
      </c>
      <c r="Q25" s="855"/>
      <c r="R25" s="855"/>
      <c r="S25" s="855"/>
      <c r="T25" s="855"/>
      <c r="U25" s="855"/>
      <c r="V25" s="856"/>
      <c r="W25" s="854">
        <v>0.4</v>
      </c>
      <c r="X25" s="855"/>
      <c r="Y25" s="855"/>
      <c r="Z25" s="855"/>
      <c r="AA25" s="855"/>
      <c r="AB25" s="855"/>
      <c r="AC25" s="856"/>
      <c r="AD25" s="845"/>
      <c r="AE25" s="846"/>
      <c r="AF25" s="846"/>
      <c r="AG25" s="846"/>
      <c r="AH25" s="846"/>
      <c r="AI25" s="846"/>
      <c r="AJ25" s="846"/>
      <c r="AK25" s="846"/>
      <c r="AL25" s="846"/>
      <c r="AM25" s="846"/>
      <c r="AN25" s="846"/>
      <c r="AO25" s="846"/>
      <c r="AP25" s="846"/>
      <c r="AQ25" s="846"/>
      <c r="AR25" s="846"/>
      <c r="AS25" s="846"/>
      <c r="AT25" s="846"/>
      <c r="AU25" s="846"/>
      <c r="AV25" s="846"/>
      <c r="AW25" s="846"/>
      <c r="AX25" s="847"/>
    </row>
    <row r="26" spans="1:50" ht="18.75" customHeight="1">
      <c r="A26" s="463"/>
      <c r="B26" s="464"/>
      <c r="C26" s="464"/>
      <c r="D26" s="464"/>
      <c r="E26" s="464"/>
      <c r="F26" s="465"/>
      <c r="G26" s="364" t="s">
        <v>419</v>
      </c>
      <c r="H26" s="365"/>
      <c r="I26" s="365"/>
      <c r="J26" s="365"/>
      <c r="K26" s="365"/>
      <c r="L26" s="365"/>
      <c r="M26" s="365"/>
      <c r="N26" s="365"/>
      <c r="O26" s="366"/>
      <c r="P26" s="857">
        <v>3.9E-2</v>
      </c>
      <c r="Q26" s="858"/>
      <c r="R26" s="858"/>
      <c r="S26" s="858"/>
      <c r="T26" s="858"/>
      <c r="U26" s="858"/>
      <c r="V26" s="859"/>
      <c r="W26" s="857">
        <v>0.04</v>
      </c>
      <c r="X26" s="858"/>
      <c r="Y26" s="858"/>
      <c r="Z26" s="858"/>
      <c r="AA26" s="858"/>
      <c r="AB26" s="858"/>
      <c r="AC26" s="859"/>
      <c r="AD26" s="845"/>
      <c r="AE26" s="846"/>
      <c r="AF26" s="846"/>
      <c r="AG26" s="846"/>
      <c r="AH26" s="846"/>
      <c r="AI26" s="846"/>
      <c r="AJ26" s="846"/>
      <c r="AK26" s="846"/>
      <c r="AL26" s="846"/>
      <c r="AM26" s="846"/>
      <c r="AN26" s="846"/>
      <c r="AO26" s="846"/>
      <c r="AP26" s="846"/>
      <c r="AQ26" s="846"/>
      <c r="AR26" s="846"/>
      <c r="AS26" s="846"/>
      <c r="AT26" s="846"/>
      <c r="AU26" s="846"/>
      <c r="AV26" s="846"/>
      <c r="AW26" s="846"/>
      <c r="AX26" s="847"/>
    </row>
    <row r="27" spans="1:50" ht="18.75" customHeight="1">
      <c r="A27" s="463"/>
      <c r="B27" s="464"/>
      <c r="C27" s="464"/>
      <c r="D27" s="464"/>
      <c r="E27" s="464"/>
      <c r="F27" s="465"/>
      <c r="G27" s="367" t="s">
        <v>420</v>
      </c>
      <c r="H27" s="368"/>
      <c r="I27" s="368"/>
      <c r="J27" s="368"/>
      <c r="K27" s="368"/>
      <c r="L27" s="368"/>
      <c r="M27" s="368"/>
      <c r="N27" s="368"/>
      <c r="O27" s="369"/>
      <c r="P27" s="836">
        <v>2.1000000000000001E-2</v>
      </c>
      <c r="Q27" s="837"/>
      <c r="R27" s="837"/>
      <c r="S27" s="837"/>
      <c r="T27" s="837"/>
      <c r="U27" s="837"/>
      <c r="V27" s="838"/>
      <c r="W27" s="836">
        <v>0.02</v>
      </c>
      <c r="X27" s="837"/>
      <c r="Y27" s="837"/>
      <c r="Z27" s="837"/>
      <c r="AA27" s="837"/>
      <c r="AB27" s="837"/>
      <c r="AC27" s="838"/>
      <c r="AD27" s="845"/>
      <c r="AE27" s="846"/>
      <c r="AF27" s="846"/>
      <c r="AG27" s="846"/>
      <c r="AH27" s="846"/>
      <c r="AI27" s="846"/>
      <c r="AJ27" s="846"/>
      <c r="AK27" s="846"/>
      <c r="AL27" s="846"/>
      <c r="AM27" s="846"/>
      <c r="AN27" s="846"/>
      <c r="AO27" s="846"/>
      <c r="AP27" s="846"/>
      <c r="AQ27" s="846"/>
      <c r="AR27" s="846"/>
      <c r="AS27" s="846"/>
      <c r="AT27" s="846"/>
      <c r="AU27" s="846"/>
      <c r="AV27" s="846"/>
      <c r="AW27" s="846"/>
      <c r="AX27" s="847"/>
    </row>
    <row r="28" spans="1:50" ht="18.75" customHeight="1">
      <c r="A28" s="466"/>
      <c r="B28" s="467"/>
      <c r="C28" s="467"/>
      <c r="D28" s="467"/>
      <c r="E28" s="467"/>
      <c r="F28" s="468"/>
      <c r="G28" s="102" t="s">
        <v>380</v>
      </c>
      <c r="H28" s="103"/>
      <c r="I28" s="103"/>
      <c r="J28" s="103"/>
      <c r="K28" s="103"/>
      <c r="L28" s="103"/>
      <c r="M28" s="103"/>
      <c r="N28" s="103"/>
      <c r="O28" s="104"/>
      <c r="P28" s="839">
        <f>AK12</f>
        <v>10</v>
      </c>
      <c r="Q28" s="840"/>
      <c r="R28" s="840"/>
      <c r="S28" s="840"/>
      <c r="T28" s="840"/>
      <c r="U28" s="840"/>
      <c r="V28" s="841"/>
      <c r="W28" s="839">
        <f>AR12</f>
        <v>9</v>
      </c>
      <c r="X28" s="840"/>
      <c r="Y28" s="840"/>
      <c r="Z28" s="840"/>
      <c r="AA28" s="840"/>
      <c r="AB28" s="840"/>
      <c r="AC28" s="841"/>
      <c r="AD28" s="848"/>
      <c r="AE28" s="849"/>
      <c r="AF28" s="849"/>
      <c r="AG28" s="849"/>
      <c r="AH28" s="849"/>
      <c r="AI28" s="849"/>
      <c r="AJ28" s="849"/>
      <c r="AK28" s="849"/>
      <c r="AL28" s="849"/>
      <c r="AM28" s="849"/>
      <c r="AN28" s="849"/>
      <c r="AO28" s="849"/>
      <c r="AP28" s="849"/>
      <c r="AQ28" s="849"/>
      <c r="AR28" s="849"/>
      <c r="AS28" s="849"/>
      <c r="AT28" s="849"/>
      <c r="AU28" s="849"/>
      <c r="AV28" s="849"/>
      <c r="AW28" s="849"/>
      <c r="AX28" s="850"/>
    </row>
    <row r="29" spans="1:50" ht="15.95" customHeight="1">
      <c r="A29" s="810" t="s">
        <v>391</v>
      </c>
      <c r="B29" s="811"/>
      <c r="C29" s="811"/>
      <c r="D29" s="811"/>
      <c r="E29" s="811"/>
      <c r="F29" s="812"/>
      <c r="G29" s="442" t="s">
        <v>269</v>
      </c>
      <c r="H29" s="335"/>
      <c r="I29" s="335"/>
      <c r="J29" s="335"/>
      <c r="K29" s="335"/>
      <c r="L29" s="335"/>
      <c r="M29" s="335"/>
      <c r="N29" s="335"/>
      <c r="O29" s="443"/>
      <c r="P29" s="334" t="s">
        <v>61</v>
      </c>
      <c r="Q29" s="335"/>
      <c r="R29" s="335"/>
      <c r="S29" s="335"/>
      <c r="T29" s="335"/>
      <c r="U29" s="335"/>
      <c r="V29" s="335"/>
      <c r="W29" s="335"/>
      <c r="X29" s="443"/>
      <c r="Y29" s="800"/>
      <c r="Z29" s="801"/>
      <c r="AA29" s="802"/>
      <c r="AB29" s="806" t="s">
        <v>11</v>
      </c>
      <c r="AC29" s="807"/>
      <c r="AD29" s="808"/>
      <c r="AE29" s="907">
        <f>AI29-1</f>
        <v>26</v>
      </c>
      <c r="AF29" s="907"/>
      <c r="AG29" s="907"/>
      <c r="AH29" s="907"/>
      <c r="AI29" s="907">
        <f>AM29-1</f>
        <v>27</v>
      </c>
      <c r="AJ29" s="907"/>
      <c r="AK29" s="907"/>
      <c r="AL29" s="907"/>
      <c r="AM29" s="907">
        <f>P21-1</f>
        <v>28</v>
      </c>
      <c r="AN29" s="907"/>
      <c r="AO29" s="907"/>
      <c r="AP29" s="908"/>
      <c r="AQ29" s="533" t="s">
        <v>287</v>
      </c>
      <c r="AR29" s="534"/>
      <c r="AS29" s="534"/>
      <c r="AT29" s="535"/>
      <c r="AU29" s="909" t="s">
        <v>256</v>
      </c>
      <c r="AV29" s="909"/>
      <c r="AW29" s="909"/>
      <c r="AX29" s="910"/>
    </row>
    <row r="30" spans="1:50" ht="15.95" customHeight="1">
      <c r="A30" s="813"/>
      <c r="B30" s="814"/>
      <c r="C30" s="814"/>
      <c r="D30" s="814"/>
      <c r="E30" s="814"/>
      <c r="F30" s="815"/>
      <c r="G30" s="359"/>
      <c r="H30" s="329"/>
      <c r="I30" s="329"/>
      <c r="J30" s="329"/>
      <c r="K30" s="329"/>
      <c r="L30" s="329"/>
      <c r="M30" s="329"/>
      <c r="N30" s="329"/>
      <c r="O30" s="360"/>
      <c r="P30" s="337"/>
      <c r="Q30" s="329"/>
      <c r="R30" s="329"/>
      <c r="S30" s="329"/>
      <c r="T30" s="329"/>
      <c r="U30" s="329"/>
      <c r="V30" s="329"/>
      <c r="W30" s="329"/>
      <c r="X30" s="360"/>
      <c r="Y30" s="803"/>
      <c r="Z30" s="804"/>
      <c r="AA30" s="805"/>
      <c r="AB30" s="388"/>
      <c r="AC30" s="389"/>
      <c r="AD30" s="390"/>
      <c r="AE30" s="712"/>
      <c r="AF30" s="712"/>
      <c r="AG30" s="712"/>
      <c r="AH30" s="712"/>
      <c r="AI30" s="712"/>
      <c r="AJ30" s="712"/>
      <c r="AK30" s="712"/>
      <c r="AL30" s="712"/>
      <c r="AM30" s="712"/>
      <c r="AN30" s="712"/>
      <c r="AO30" s="712"/>
      <c r="AP30" s="714"/>
      <c r="AQ30" s="353" t="s">
        <v>338</v>
      </c>
      <c r="AR30" s="178"/>
      <c r="AS30" s="179" t="s">
        <v>288</v>
      </c>
      <c r="AT30" s="180"/>
      <c r="AU30" s="453" t="s">
        <v>338</v>
      </c>
      <c r="AV30" s="453"/>
      <c r="AW30" s="329" t="s">
        <v>283</v>
      </c>
      <c r="AX30" s="330"/>
    </row>
    <row r="31" spans="1:50" ht="21.95" customHeight="1">
      <c r="A31" s="816"/>
      <c r="B31" s="814"/>
      <c r="C31" s="814"/>
      <c r="D31" s="814"/>
      <c r="E31" s="814"/>
      <c r="F31" s="815"/>
      <c r="G31" s="950" t="s">
        <v>494</v>
      </c>
      <c r="H31" s="951"/>
      <c r="I31" s="951"/>
      <c r="J31" s="951"/>
      <c r="K31" s="951"/>
      <c r="L31" s="951"/>
      <c r="M31" s="951"/>
      <c r="N31" s="951"/>
      <c r="O31" s="952"/>
      <c r="P31" s="497" t="s">
        <v>493</v>
      </c>
      <c r="Q31" s="498"/>
      <c r="R31" s="498"/>
      <c r="S31" s="498"/>
      <c r="T31" s="498"/>
      <c r="U31" s="498"/>
      <c r="V31" s="498"/>
      <c r="W31" s="498"/>
      <c r="X31" s="499"/>
      <c r="Y31" s="520" t="s">
        <v>12</v>
      </c>
      <c r="Z31" s="521"/>
      <c r="AA31" s="522"/>
      <c r="AB31" s="809" t="s">
        <v>496</v>
      </c>
      <c r="AC31" s="809"/>
      <c r="AD31" s="809"/>
      <c r="AE31" s="657">
        <v>81.7</v>
      </c>
      <c r="AF31" s="658"/>
      <c r="AG31" s="658"/>
      <c r="AH31" s="658"/>
      <c r="AI31" s="657">
        <v>53</v>
      </c>
      <c r="AJ31" s="658"/>
      <c r="AK31" s="658"/>
      <c r="AL31" s="658"/>
      <c r="AM31" s="657">
        <v>97</v>
      </c>
      <c r="AN31" s="658"/>
      <c r="AO31" s="658"/>
      <c r="AP31" s="658"/>
      <c r="AQ31" s="980" t="s">
        <v>497</v>
      </c>
      <c r="AR31" s="980"/>
      <c r="AS31" s="980"/>
      <c r="AT31" s="980"/>
      <c r="AU31" s="900" t="s">
        <v>497</v>
      </c>
      <c r="AV31" s="900"/>
      <c r="AW31" s="900"/>
      <c r="AX31" s="901"/>
    </row>
    <row r="32" spans="1:50" ht="21.95" customHeight="1">
      <c r="A32" s="817"/>
      <c r="B32" s="818"/>
      <c r="C32" s="818"/>
      <c r="D32" s="818"/>
      <c r="E32" s="818"/>
      <c r="F32" s="819"/>
      <c r="G32" s="508"/>
      <c r="H32" s="509"/>
      <c r="I32" s="509"/>
      <c r="J32" s="509"/>
      <c r="K32" s="509"/>
      <c r="L32" s="509"/>
      <c r="M32" s="509"/>
      <c r="N32" s="509"/>
      <c r="O32" s="510"/>
      <c r="P32" s="500"/>
      <c r="Q32" s="501"/>
      <c r="R32" s="501"/>
      <c r="S32" s="501"/>
      <c r="T32" s="501"/>
      <c r="U32" s="501"/>
      <c r="V32" s="501"/>
      <c r="W32" s="501"/>
      <c r="X32" s="502"/>
      <c r="Y32" s="659" t="s">
        <v>56</v>
      </c>
      <c r="Z32" s="660"/>
      <c r="AA32" s="661"/>
      <c r="AB32" s="710" t="s">
        <v>496</v>
      </c>
      <c r="AC32" s="710"/>
      <c r="AD32" s="710"/>
      <c r="AE32" s="914">
        <v>80</v>
      </c>
      <c r="AF32" s="903"/>
      <c r="AG32" s="903"/>
      <c r="AH32" s="903"/>
      <c r="AI32" s="914">
        <v>80</v>
      </c>
      <c r="AJ32" s="903"/>
      <c r="AK32" s="903"/>
      <c r="AL32" s="903"/>
      <c r="AM32" s="914">
        <v>80</v>
      </c>
      <c r="AN32" s="903"/>
      <c r="AO32" s="903"/>
      <c r="AP32" s="903"/>
      <c r="AQ32" s="514" t="s">
        <v>498</v>
      </c>
      <c r="AR32" s="515"/>
      <c r="AS32" s="515"/>
      <c r="AT32" s="516"/>
      <c r="AU32" s="902" t="s">
        <v>497</v>
      </c>
      <c r="AV32" s="903"/>
      <c r="AW32" s="903"/>
      <c r="AX32" s="904"/>
    </row>
    <row r="33" spans="1:50" ht="21.95" customHeight="1">
      <c r="A33" s="817"/>
      <c r="B33" s="818"/>
      <c r="C33" s="818"/>
      <c r="D33" s="818"/>
      <c r="E33" s="818"/>
      <c r="F33" s="819"/>
      <c r="G33" s="511"/>
      <c r="H33" s="512"/>
      <c r="I33" s="512"/>
      <c r="J33" s="512"/>
      <c r="K33" s="512"/>
      <c r="L33" s="512"/>
      <c r="M33" s="512"/>
      <c r="N33" s="512"/>
      <c r="O33" s="513"/>
      <c r="P33" s="503"/>
      <c r="Q33" s="504"/>
      <c r="R33" s="504"/>
      <c r="S33" s="504"/>
      <c r="T33" s="504"/>
      <c r="U33" s="504"/>
      <c r="V33" s="504"/>
      <c r="W33" s="504"/>
      <c r="X33" s="505"/>
      <c r="Y33" s="654" t="s">
        <v>490</v>
      </c>
      <c r="Z33" s="655"/>
      <c r="AA33" s="656"/>
      <c r="AB33" s="662" t="s">
        <v>495</v>
      </c>
      <c r="AC33" s="663"/>
      <c r="AD33" s="664"/>
      <c r="AE33" s="911">
        <f>AE31/AE32*100</f>
        <v>102.125</v>
      </c>
      <c r="AF33" s="912"/>
      <c r="AG33" s="912"/>
      <c r="AH33" s="913"/>
      <c r="AI33" s="911">
        <f t="shared" ref="AI33" si="6">AI31/AI32*100</f>
        <v>66.25</v>
      </c>
      <c r="AJ33" s="912"/>
      <c r="AK33" s="912"/>
      <c r="AL33" s="913"/>
      <c r="AM33" s="911">
        <f t="shared" ref="AM33" si="7">AM31/AM32*100</f>
        <v>121.24999999999999</v>
      </c>
      <c r="AN33" s="912"/>
      <c r="AO33" s="912"/>
      <c r="AP33" s="913"/>
      <c r="AQ33" s="517" t="s">
        <v>497</v>
      </c>
      <c r="AR33" s="518"/>
      <c r="AS33" s="518"/>
      <c r="AT33" s="519"/>
      <c r="AU33" s="944" t="s">
        <v>497</v>
      </c>
      <c r="AV33" s="945"/>
      <c r="AW33" s="945"/>
      <c r="AX33" s="946"/>
    </row>
    <row r="34" spans="1:50" ht="21.95" customHeight="1">
      <c r="A34" s="817"/>
      <c r="B34" s="818"/>
      <c r="C34" s="818"/>
      <c r="D34" s="818"/>
      <c r="E34" s="818"/>
      <c r="F34" s="819"/>
      <c r="G34" s="508" t="s">
        <v>491</v>
      </c>
      <c r="H34" s="509"/>
      <c r="I34" s="509"/>
      <c r="J34" s="509"/>
      <c r="K34" s="509"/>
      <c r="L34" s="509"/>
      <c r="M34" s="509"/>
      <c r="N34" s="509"/>
      <c r="O34" s="510"/>
      <c r="P34" s="500" t="s">
        <v>492</v>
      </c>
      <c r="Q34" s="501"/>
      <c r="R34" s="501"/>
      <c r="S34" s="501"/>
      <c r="T34" s="501"/>
      <c r="U34" s="501"/>
      <c r="V34" s="501"/>
      <c r="W34" s="501"/>
      <c r="X34" s="502"/>
      <c r="Y34" s="520" t="s">
        <v>488</v>
      </c>
      <c r="Z34" s="521"/>
      <c r="AA34" s="522"/>
      <c r="AB34" s="956" t="s">
        <v>496</v>
      </c>
      <c r="AC34" s="957"/>
      <c r="AD34" s="958"/>
      <c r="AE34" s="953">
        <v>35.700000000000003</v>
      </c>
      <c r="AF34" s="954"/>
      <c r="AG34" s="954"/>
      <c r="AH34" s="955"/>
      <c r="AI34" s="953">
        <v>75</v>
      </c>
      <c r="AJ34" s="954"/>
      <c r="AK34" s="954"/>
      <c r="AL34" s="955"/>
      <c r="AM34" s="953">
        <v>83.3</v>
      </c>
      <c r="AN34" s="954"/>
      <c r="AO34" s="954"/>
      <c r="AP34" s="955"/>
      <c r="AQ34" s="932" t="s">
        <v>497</v>
      </c>
      <c r="AR34" s="933"/>
      <c r="AS34" s="933"/>
      <c r="AT34" s="934"/>
      <c r="AU34" s="938" t="s">
        <v>497</v>
      </c>
      <c r="AV34" s="939"/>
      <c r="AW34" s="939"/>
      <c r="AX34" s="940"/>
    </row>
    <row r="35" spans="1:50" ht="21.95" customHeight="1">
      <c r="A35" s="817"/>
      <c r="B35" s="818"/>
      <c r="C35" s="818"/>
      <c r="D35" s="818"/>
      <c r="E35" s="818"/>
      <c r="F35" s="819"/>
      <c r="G35" s="508"/>
      <c r="H35" s="509"/>
      <c r="I35" s="509"/>
      <c r="J35" s="509"/>
      <c r="K35" s="509"/>
      <c r="L35" s="509"/>
      <c r="M35" s="509"/>
      <c r="N35" s="509"/>
      <c r="O35" s="510"/>
      <c r="P35" s="500"/>
      <c r="Q35" s="501"/>
      <c r="R35" s="501"/>
      <c r="S35" s="501"/>
      <c r="T35" s="501"/>
      <c r="U35" s="501"/>
      <c r="V35" s="501"/>
      <c r="W35" s="501"/>
      <c r="X35" s="502"/>
      <c r="Y35" s="659" t="s">
        <v>489</v>
      </c>
      <c r="Z35" s="660"/>
      <c r="AA35" s="661"/>
      <c r="AB35" s="941" t="s">
        <v>495</v>
      </c>
      <c r="AC35" s="942"/>
      <c r="AD35" s="943"/>
      <c r="AE35" s="914">
        <v>75</v>
      </c>
      <c r="AF35" s="903"/>
      <c r="AG35" s="903"/>
      <c r="AH35" s="949"/>
      <c r="AI35" s="914">
        <v>75</v>
      </c>
      <c r="AJ35" s="903"/>
      <c r="AK35" s="903"/>
      <c r="AL35" s="949"/>
      <c r="AM35" s="914">
        <v>75</v>
      </c>
      <c r="AN35" s="903"/>
      <c r="AO35" s="903"/>
      <c r="AP35" s="949"/>
      <c r="AQ35" s="514" t="s">
        <v>497</v>
      </c>
      <c r="AR35" s="515"/>
      <c r="AS35" s="515"/>
      <c r="AT35" s="516"/>
      <c r="AU35" s="947" t="s">
        <v>497</v>
      </c>
      <c r="AV35" s="902"/>
      <c r="AW35" s="902"/>
      <c r="AX35" s="948"/>
    </row>
    <row r="36" spans="1:50" ht="21.95" customHeight="1">
      <c r="A36" s="820"/>
      <c r="B36" s="821"/>
      <c r="C36" s="821"/>
      <c r="D36" s="821"/>
      <c r="E36" s="821"/>
      <c r="F36" s="822"/>
      <c r="G36" s="511"/>
      <c r="H36" s="512"/>
      <c r="I36" s="512"/>
      <c r="J36" s="512"/>
      <c r="K36" s="512"/>
      <c r="L36" s="512"/>
      <c r="M36" s="512"/>
      <c r="N36" s="512"/>
      <c r="O36" s="513"/>
      <c r="P36" s="503"/>
      <c r="Q36" s="504"/>
      <c r="R36" s="504"/>
      <c r="S36" s="504"/>
      <c r="T36" s="504"/>
      <c r="U36" s="504"/>
      <c r="V36" s="504"/>
      <c r="W36" s="504"/>
      <c r="X36" s="505"/>
      <c r="Y36" s="654" t="s">
        <v>13</v>
      </c>
      <c r="Z36" s="655"/>
      <c r="AA36" s="656"/>
      <c r="AB36" s="651" t="s">
        <v>406</v>
      </c>
      <c r="AC36" s="651"/>
      <c r="AD36" s="651"/>
      <c r="AE36" s="911">
        <f>AE34/AE35*100</f>
        <v>47.6</v>
      </c>
      <c r="AF36" s="912"/>
      <c r="AG36" s="912"/>
      <c r="AH36" s="913"/>
      <c r="AI36" s="911">
        <f>AI34/AI35*100</f>
        <v>100</v>
      </c>
      <c r="AJ36" s="912"/>
      <c r="AK36" s="912"/>
      <c r="AL36" s="913"/>
      <c r="AM36" s="911">
        <f>AM34/AM35*100</f>
        <v>111.06666666666666</v>
      </c>
      <c r="AN36" s="912"/>
      <c r="AO36" s="912"/>
      <c r="AP36" s="913"/>
      <c r="AQ36" s="517" t="s">
        <v>497</v>
      </c>
      <c r="AR36" s="518"/>
      <c r="AS36" s="518"/>
      <c r="AT36" s="519"/>
      <c r="AU36" s="905" t="s">
        <v>497</v>
      </c>
      <c r="AV36" s="905"/>
      <c r="AW36" s="905"/>
      <c r="AX36" s="906"/>
    </row>
    <row r="37" spans="1:50" ht="18.75" hidden="1" customHeight="1">
      <c r="A37" s="85" t="s">
        <v>359</v>
      </c>
      <c r="B37" s="86"/>
      <c r="C37" s="86"/>
      <c r="D37" s="86"/>
      <c r="E37" s="86"/>
      <c r="F37" s="87"/>
      <c r="G37" s="506"/>
      <c r="H37" s="181" t="s">
        <v>269</v>
      </c>
      <c r="I37" s="182"/>
      <c r="J37" s="182"/>
      <c r="K37" s="182"/>
      <c r="L37" s="182"/>
      <c r="M37" s="182"/>
      <c r="N37" s="182"/>
      <c r="O37" s="131"/>
      <c r="P37" s="181" t="s">
        <v>61</v>
      </c>
      <c r="Q37" s="182"/>
      <c r="R37" s="182"/>
      <c r="S37" s="182"/>
      <c r="T37" s="182"/>
      <c r="U37" s="182"/>
      <c r="V37" s="182"/>
      <c r="W37" s="182"/>
      <c r="X37" s="131"/>
      <c r="Y37" s="959"/>
      <c r="Z37" s="960"/>
      <c r="AA37" s="961"/>
      <c r="AB37" s="181" t="s">
        <v>11</v>
      </c>
      <c r="AC37" s="182"/>
      <c r="AD37" s="131"/>
      <c r="AE37" s="181" t="s">
        <v>289</v>
      </c>
      <c r="AF37" s="182"/>
      <c r="AG37" s="182"/>
      <c r="AH37" s="131"/>
      <c r="AI37" s="181" t="s">
        <v>290</v>
      </c>
      <c r="AJ37" s="182"/>
      <c r="AK37" s="182"/>
      <c r="AL37" s="131"/>
      <c r="AM37" s="181" t="s">
        <v>291</v>
      </c>
      <c r="AN37" s="182"/>
      <c r="AO37" s="182"/>
      <c r="AP37" s="131"/>
      <c r="AQ37" s="181" t="s">
        <v>287</v>
      </c>
      <c r="AR37" s="182"/>
      <c r="AS37" s="182"/>
      <c r="AT37" s="131"/>
      <c r="AU37" s="338" t="s">
        <v>256</v>
      </c>
      <c r="AV37" s="308"/>
      <c r="AW37" s="308"/>
      <c r="AX37" s="309"/>
    </row>
    <row r="38" spans="1:50" ht="18.75" hidden="1" customHeight="1">
      <c r="A38" s="88"/>
      <c r="B38" s="89"/>
      <c r="C38" s="89"/>
      <c r="D38" s="89"/>
      <c r="E38" s="89"/>
      <c r="F38" s="90"/>
      <c r="G38" s="507"/>
      <c r="H38" s="184"/>
      <c r="I38" s="179"/>
      <c r="J38" s="179"/>
      <c r="K38" s="179"/>
      <c r="L38" s="179"/>
      <c r="M38" s="179"/>
      <c r="N38" s="179"/>
      <c r="O38" s="180"/>
      <c r="P38" s="184"/>
      <c r="Q38" s="179"/>
      <c r="R38" s="179"/>
      <c r="S38" s="179"/>
      <c r="T38" s="179"/>
      <c r="U38" s="179"/>
      <c r="V38" s="179"/>
      <c r="W38" s="179"/>
      <c r="X38" s="180"/>
      <c r="Y38" s="530"/>
      <c r="Z38" s="531"/>
      <c r="AA38" s="532"/>
      <c r="AB38" s="184"/>
      <c r="AC38" s="179"/>
      <c r="AD38" s="180"/>
      <c r="AE38" s="184"/>
      <c r="AF38" s="179"/>
      <c r="AG38" s="179"/>
      <c r="AH38" s="180"/>
      <c r="AI38" s="184"/>
      <c r="AJ38" s="179"/>
      <c r="AK38" s="179"/>
      <c r="AL38" s="180"/>
      <c r="AM38" s="184"/>
      <c r="AN38" s="179"/>
      <c r="AO38" s="179"/>
      <c r="AP38" s="180"/>
      <c r="AQ38" s="353"/>
      <c r="AR38" s="178"/>
      <c r="AS38" s="179" t="s">
        <v>288</v>
      </c>
      <c r="AT38" s="180"/>
      <c r="AU38" s="353"/>
      <c r="AV38" s="178"/>
      <c r="AW38" s="179" t="s">
        <v>283</v>
      </c>
      <c r="AX38" s="185"/>
    </row>
    <row r="39" spans="1:50" ht="22.5" hidden="1" customHeight="1">
      <c r="A39" s="88"/>
      <c r="B39" s="89"/>
      <c r="C39" s="89"/>
      <c r="D39" s="89"/>
      <c r="E39" s="89"/>
      <c r="F39" s="90"/>
      <c r="G39" s="450" t="s">
        <v>293</v>
      </c>
      <c r="H39" s="154"/>
      <c r="I39" s="155"/>
      <c r="J39" s="155"/>
      <c r="K39" s="155"/>
      <c r="L39" s="155"/>
      <c r="M39" s="155"/>
      <c r="N39" s="155"/>
      <c r="O39" s="156"/>
      <c r="P39" s="154"/>
      <c r="Q39" s="155"/>
      <c r="R39" s="155"/>
      <c r="S39" s="155"/>
      <c r="T39" s="155"/>
      <c r="U39" s="155"/>
      <c r="V39" s="155"/>
      <c r="W39" s="155"/>
      <c r="X39" s="156"/>
      <c r="Y39" s="431" t="s">
        <v>12</v>
      </c>
      <c r="Z39" s="432"/>
      <c r="AA39" s="433"/>
      <c r="AB39" s="454"/>
      <c r="AC39" s="455"/>
      <c r="AD39" s="456"/>
      <c r="AE39" s="107"/>
      <c r="AF39" s="108"/>
      <c r="AG39" s="108"/>
      <c r="AH39" s="109"/>
      <c r="AI39" s="107"/>
      <c r="AJ39" s="108"/>
      <c r="AK39" s="108"/>
      <c r="AL39" s="109"/>
      <c r="AM39" s="107"/>
      <c r="AN39" s="108"/>
      <c r="AO39" s="108"/>
      <c r="AP39" s="109"/>
      <c r="AQ39" s="107"/>
      <c r="AR39" s="108"/>
      <c r="AS39" s="108"/>
      <c r="AT39" s="109"/>
      <c r="AU39" s="167"/>
      <c r="AV39" s="168"/>
      <c r="AW39" s="168"/>
      <c r="AX39" s="170"/>
    </row>
    <row r="40" spans="1:50" ht="22.5" hidden="1" customHeight="1">
      <c r="A40" s="88"/>
      <c r="B40" s="89"/>
      <c r="C40" s="89"/>
      <c r="D40" s="89"/>
      <c r="E40" s="89"/>
      <c r="F40" s="90"/>
      <c r="G40" s="451"/>
      <c r="H40" s="157"/>
      <c r="I40" s="158"/>
      <c r="J40" s="158"/>
      <c r="K40" s="158"/>
      <c r="L40" s="158"/>
      <c r="M40" s="158"/>
      <c r="N40" s="158"/>
      <c r="O40" s="159"/>
      <c r="P40" s="157"/>
      <c r="Q40" s="158"/>
      <c r="R40" s="158"/>
      <c r="S40" s="158"/>
      <c r="T40" s="158"/>
      <c r="U40" s="158"/>
      <c r="V40" s="158"/>
      <c r="W40" s="158"/>
      <c r="X40" s="159"/>
      <c r="Y40" s="119" t="s">
        <v>56</v>
      </c>
      <c r="Z40" s="120"/>
      <c r="AA40" s="121"/>
      <c r="AB40" s="454"/>
      <c r="AC40" s="455"/>
      <c r="AD40" s="456"/>
      <c r="AE40" s="107"/>
      <c r="AF40" s="108"/>
      <c r="AG40" s="108"/>
      <c r="AH40" s="109"/>
      <c r="AI40" s="107"/>
      <c r="AJ40" s="108"/>
      <c r="AK40" s="108"/>
      <c r="AL40" s="109"/>
      <c r="AM40" s="107"/>
      <c r="AN40" s="108"/>
      <c r="AO40" s="108"/>
      <c r="AP40" s="109"/>
      <c r="AQ40" s="107"/>
      <c r="AR40" s="108"/>
      <c r="AS40" s="108"/>
      <c r="AT40" s="109"/>
      <c r="AU40" s="167"/>
      <c r="AV40" s="168"/>
      <c r="AW40" s="168"/>
      <c r="AX40" s="170"/>
    </row>
    <row r="41" spans="1:50" ht="22.5" hidden="1" customHeight="1">
      <c r="A41" s="88"/>
      <c r="B41" s="89"/>
      <c r="C41" s="89"/>
      <c r="D41" s="89"/>
      <c r="E41" s="89"/>
      <c r="F41" s="90"/>
      <c r="G41" s="452"/>
      <c r="H41" s="160"/>
      <c r="I41" s="161"/>
      <c r="J41" s="161"/>
      <c r="K41" s="161"/>
      <c r="L41" s="161"/>
      <c r="M41" s="161"/>
      <c r="N41" s="161"/>
      <c r="O41" s="162"/>
      <c r="P41" s="160"/>
      <c r="Q41" s="161"/>
      <c r="R41" s="161"/>
      <c r="S41" s="161"/>
      <c r="T41" s="161"/>
      <c r="U41" s="161"/>
      <c r="V41" s="161"/>
      <c r="W41" s="161"/>
      <c r="X41" s="162"/>
      <c r="Y41" s="119" t="s">
        <v>13</v>
      </c>
      <c r="Z41" s="120"/>
      <c r="AA41" s="121"/>
      <c r="AB41" s="116" t="s">
        <v>14</v>
      </c>
      <c r="AC41" s="117"/>
      <c r="AD41" s="118"/>
      <c r="AE41" s="107"/>
      <c r="AF41" s="108"/>
      <c r="AG41" s="108"/>
      <c r="AH41" s="109"/>
      <c r="AI41" s="107"/>
      <c r="AJ41" s="108"/>
      <c r="AK41" s="108"/>
      <c r="AL41" s="109"/>
      <c r="AM41" s="107"/>
      <c r="AN41" s="108"/>
      <c r="AO41" s="108"/>
      <c r="AP41" s="109"/>
      <c r="AQ41" s="107"/>
      <c r="AR41" s="108"/>
      <c r="AS41" s="108"/>
      <c r="AT41" s="109"/>
      <c r="AU41" s="167"/>
      <c r="AV41" s="168"/>
      <c r="AW41" s="168"/>
      <c r="AX41" s="170"/>
    </row>
    <row r="42" spans="1:50" ht="10.9" hidden="1" customHeight="1">
      <c r="A42" s="423" t="s">
        <v>368</v>
      </c>
      <c r="B42" s="424"/>
      <c r="C42" s="424"/>
      <c r="D42" s="424"/>
      <c r="E42" s="425" t="s">
        <v>369</v>
      </c>
      <c r="F42" s="426"/>
      <c r="G42" s="44" t="s">
        <v>294</v>
      </c>
      <c r="H42" s="113"/>
      <c r="I42" s="114"/>
      <c r="J42" s="114"/>
      <c r="K42" s="114"/>
      <c r="L42" s="114"/>
      <c r="M42" s="114"/>
      <c r="N42" s="114"/>
      <c r="O42" s="115"/>
      <c r="P42" s="113"/>
      <c r="Q42" s="114"/>
      <c r="R42" s="114"/>
      <c r="S42" s="114"/>
      <c r="T42" s="114"/>
      <c r="U42" s="114"/>
      <c r="V42" s="114"/>
      <c r="W42" s="114"/>
      <c r="X42" s="115"/>
      <c r="Y42" s="110"/>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2"/>
    </row>
    <row r="43" spans="1:50" ht="42.75" customHeight="1">
      <c r="A43" s="672" t="s">
        <v>376</v>
      </c>
      <c r="B43" s="673"/>
      <c r="C43" s="673"/>
      <c r="D43" s="673"/>
      <c r="E43" s="673"/>
      <c r="F43" s="674"/>
      <c r="G43" s="935" t="s">
        <v>443</v>
      </c>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21.95" customHeight="1">
      <c r="A44" s="669" t="s">
        <v>272</v>
      </c>
      <c r="B44" s="670"/>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50"/>
      <c r="AP44" s="50"/>
      <c r="AQ44" s="50"/>
      <c r="AR44" s="50"/>
      <c r="AS44" s="50"/>
      <c r="AT44" s="50"/>
      <c r="AU44" s="50"/>
      <c r="AV44" s="50"/>
      <c r="AW44" s="50"/>
      <c r="AX44" s="51"/>
    </row>
    <row r="45" spans="1:50" ht="12" hidden="1" customHeight="1">
      <c r="A45" s="709" t="s">
        <v>270</v>
      </c>
      <c r="B45" s="444" t="s">
        <v>267</v>
      </c>
      <c r="C45" s="445"/>
      <c r="D45" s="445"/>
      <c r="E45" s="445"/>
      <c r="F45" s="446"/>
      <c r="G45" s="335" t="s">
        <v>261</v>
      </c>
      <c r="H45" s="335"/>
      <c r="I45" s="335"/>
      <c r="J45" s="335"/>
      <c r="K45" s="335"/>
      <c r="L45" s="335"/>
      <c r="M45" s="335"/>
      <c r="N45" s="335"/>
      <c r="O45" s="335"/>
      <c r="P45" s="335"/>
      <c r="Q45" s="335"/>
      <c r="R45" s="335"/>
      <c r="S45" s="335"/>
      <c r="T45" s="335"/>
      <c r="U45" s="335"/>
      <c r="V45" s="335"/>
      <c r="W45" s="335"/>
      <c r="X45" s="335"/>
      <c r="Y45" s="335"/>
      <c r="Z45" s="335"/>
      <c r="AA45" s="443"/>
      <c r="AB45" s="334" t="s">
        <v>382</v>
      </c>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6"/>
    </row>
    <row r="46" spans="1:50" ht="12" hidden="1" customHeight="1">
      <c r="A46" s="709"/>
      <c r="B46" s="444"/>
      <c r="C46" s="445"/>
      <c r="D46" s="445"/>
      <c r="E46" s="445"/>
      <c r="F46" s="446"/>
      <c r="G46" s="329"/>
      <c r="H46" s="329"/>
      <c r="I46" s="329"/>
      <c r="J46" s="329"/>
      <c r="K46" s="329"/>
      <c r="L46" s="329"/>
      <c r="M46" s="329"/>
      <c r="N46" s="329"/>
      <c r="O46" s="329"/>
      <c r="P46" s="329"/>
      <c r="Q46" s="329"/>
      <c r="R46" s="329"/>
      <c r="S46" s="329"/>
      <c r="T46" s="329"/>
      <c r="U46" s="329"/>
      <c r="V46" s="329"/>
      <c r="W46" s="329"/>
      <c r="X46" s="329"/>
      <c r="Y46" s="329"/>
      <c r="Z46" s="329"/>
      <c r="AA46" s="360"/>
      <c r="AB46" s="337"/>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30"/>
    </row>
    <row r="47" spans="1:50" ht="22.5" hidden="1" customHeight="1">
      <c r="A47" s="709"/>
      <c r="B47" s="444"/>
      <c r="C47" s="445"/>
      <c r="D47" s="445"/>
      <c r="E47" s="445"/>
      <c r="F47" s="446"/>
      <c r="G47" s="477"/>
      <c r="H47" s="477"/>
      <c r="I47" s="477"/>
      <c r="J47" s="477"/>
      <c r="K47" s="477"/>
      <c r="L47" s="477"/>
      <c r="M47" s="477"/>
      <c r="N47" s="477"/>
      <c r="O47" s="477"/>
      <c r="P47" s="477"/>
      <c r="Q47" s="477"/>
      <c r="R47" s="477"/>
      <c r="S47" s="477"/>
      <c r="T47" s="477"/>
      <c r="U47" s="477"/>
      <c r="V47" s="477"/>
      <c r="W47" s="477"/>
      <c r="X47" s="477"/>
      <c r="Y47" s="477"/>
      <c r="Z47" s="477"/>
      <c r="AA47" s="478"/>
      <c r="AB47" s="715"/>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row>
    <row r="48" spans="1:50" ht="22.5" hidden="1" customHeight="1">
      <c r="A48" s="709"/>
      <c r="B48" s="444"/>
      <c r="C48" s="445"/>
      <c r="D48" s="445"/>
      <c r="E48" s="445"/>
      <c r="F48" s="446"/>
      <c r="G48" s="479"/>
      <c r="H48" s="479"/>
      <c r="I48" s="479"/>
      <c r="J48" s="479"/>
      <c r="K48" s="479"/>
      <c r="L48" s="479"/>
      <c r="M48" s="479"/>
      <c r="N48" s="479"/>
      <c r="O48" s="479"/>
      <c r="P48" s="479"/>
      <c r="Q48" s="479"/>
      <c r="R48" s="479"/>
      <c r="S48" s="479"/>
      <c r="T48" s="479"/>
      <c r="U48" s="479"/>
      <c r="V48" s="479"/>
      <c r="W48" s="479"/>
      <c r="X48" s="479"/>
      <c r="Y48" s="479"/>
      <c r="Z48" s="479"/>
      <c r="AA48" s="480"/>
      <c r="AB48" s="718"/>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20"/>
    </row>
    <row r="49" spans="1:50" ht="22.5" hidden="1" customHeight="1">
      <c r="A49" s="709"/>
      <c r="B49" s="447"/>
      <c r="C49" s="448"/>
      <c r="D49" s="448"/>
      <c r="E49" s="448"/>
      <c r="F49" s="449"/>
      <c r="G49" s="481"/>
      <c r="H49" s="481"/>
      <c r="I49" s="481"/>
      <c r="J49" s="481"/>
      <c r="K49" s="481"/>
      <c r="L49" s="481"/>
      <c r="M49" s="481"/>
      <c r="N49" s="481"/>
      <c r="O49" s="481"/>
      <c r="P49" s="481"/>
      <c r="Q49" s="481"/>
      <c r="R49" s="481"/>
      <c r="S49" s="481"/>
      <c r="T49" s="481"/>
      <c r="U49" s="481"/>
      <c r="V49" s="481"/>
      <c r="W49" s="481"/>
      <c r="X49" s="481"/>
      <c r="Y49" s="481"/>
      <c r="Z49" s="481"/>
      <c r="AA49" s="482"/>
      <c r="AB49" s="721"/>
      <c r="AC49" s="722"/>
      <c r="AD49" s="722"/>
      <c r="AE49" s="722"/>
      <c r="AF49" s="722"/>
      <c r="AG49" s="722"/>
      <c r="AH49" s="722"/>
      <c r="AI49" s="722"/>
      <c r="AJ49" s="722"/>
      <c r="AK49" s="722"/>
      <c r="AL49" s="722"/>
      <c r="AM49" s="722"/>
      <c r="AN49" s="722"/>
      <c r="AO49" s="722"/>
      <c r="AP49" s="722"/>
      <c r="AQ49" s="719"/>
      <c r="AR49" s="719"/>
      <c r="AS49" s="719"/>
      <c r="AT49" s="719"/>
      <c r="AU49" s="722"/>
      <c r="AV49" s="722"/>
      <c r="AW49" s="722"/>
      <c r="AX49" s="723"/>
    </row>
    <row r="50" spans="1:50" ht="15.95" hidden="1" customHeight="1">
      <c r="A50" s="709"/>
      <c r="B50" s="445" t="s">
        <v>268</v>
      </c>
      <c r="C50" s="445"/>
      <c r="D50" s="445"/>
      <c r="E50" s="445"/>
      <c r="F50" s="446"/>
      <c r="G50" s="356" t="s">
        <v>63</v>
      </c>
      <c r="H50" s="357"/>
      <c r="I50" s="357"/>
      <c r="J50" s="357"/>
      <c r="K50" s="357"/>
      <c r="L50" s="357"/>
      <c r="M50" s="357"/>
      <c r="N50" s="357"/>
      <c r="O50" s="358"/>
      <c r="P50" s="496" t="s">
        <v>66</v>
      </c>
      <c r="Q50" s="357"/>
      <c r="R50" s="357"/>
      <c r="S50" s="357"/>
      <c r="T50" s="357"/>
      <c r="U50" s="357"/>
      <c r="V50" s="357"/>
      <c r="W50" s="357"/>
      <c r="X50" s="358"/>
      <c r="Y50" s="331"/>
      <c r="Z50" s="332"/>
      <c r="AA50" s="333"/>
      <c r="AB50" s="385" t="s">
        <v>11</v>
      </c>
      <c r="AC50" s="386"/>
      <c r="AD50" s="387"/>
      <c r="AE50" s="711">
        <f>AE29</f>
        <v>26</v>
      </c>
      <c r="AF50" s="711"/>
      <c r="AG50" s="711"/>
      <c r="AH50" s="711"/>
      <c r="AI50" s="711">
        <f>AI29</f>
        <v>27</v>
      </c>
      <c r="AJ50" s="711"/>
      <c r="AK50" s="711"/>
      <c r="AL50" s="711"/>
      <c r="AM50" s="711">
        <f>AM29</f>
        <v>28</v>
      </c>
      <c r="AN50" s="711"/>
      <c r="AO50" s="711"/>
      <c r="AP50" s="713"/>
      <c r="AQ50" s="181" t="s">
        <v>287</v>
      </c>
      <c r="AR50" s="182"/>
      <c r="AS50" s="182"/>
      <c r="AT50" s="131"/>
      <c r="AU50" s="494" t="s">
        <v>256</v>
      </c>
      <c r="AV50" s="494"/>
      <c r="AW50" s="494"/>
      <c r="AX50" s="495"/>
    </row>
    <row r="51" spans="1:50" ht="15.95" hidden="1" customHeight="1">
      <c r="A51" s="709"/>
      <c r="B51" s="445"/>
      <c r="C51" s="445"/>
      <c r="D51" s="445"/>
      <c r="E51" s="445"/>
      <c r="F51" s="446"/>
      <c r="G51" s="359"/>
      <c r="H51" s="329"/>
      <c r="I51" s="329"/>
      <c r="J51" s="329"/>
      <c r="K51" s="329"/>
      <c r="L51" s="329"/>
      <c r="M51" s="329"/>
      <c r="N51" s="329"/>
      <c r="O51" s="360"/>
      <c r="P51" s="337"/>
      <c r="Q51" s="329"/>
      <c r="R51" s="329"/>
      <c r="S51" s="329"/>
      <c r="T51" s="329"/>
      <c r="U51" s="329"/>
      <c r="V51" s="329"/>
      <c r="W51" s="329"/>
      <c r="X51" s="360"/>
      <c r="Y51" s="331"/>
      <c r="Z51" s="332"/>
      <c r="AA51" s="333"/>
      <c r="AB51" s="388"/>
      <c r="AC51" s="389"/>
      <c r="AD51" s="390"/>
      <c r="AE51" s="712"/>
      <c r="AF51" s="712"/>
      <c r="AG51" s="712"/>
      <c r="AH51" s="712"/>
      <c r="AI51" s="712"/>
      <c r="AJ51" s="712"/>
      <c r="AK51" s="712"/>
      <c r="AL51" s="712"/>
      <c r="AM51" s="712"/>
      <c r="AN51" s="712"/>
      <c r="AO51" s="712"/>
      <c r="AP51" s="714"/>
      <c r="AQ51" s="353"/>
      <c r="AR51" s="178"/>
      <c r="AS51" s="179" t="s">
        <v>288</v>
      </c>
      <c r="AT51" s="180"/>
      <c r="AU51" s="453"/>
      <c r="AV51" s="453"/>
      <c r="AW51" s="329" t="s">
        <v>283</v>
      </c>
      <c r="AX51" s="330"/>
    </row>
    <row r="52" spans="1:50" ht="21.95" hidden="1" customHeight="1">
      <c r="A52" s="709"/>
      <c r="B52" s="445"/>
      <c r="C52" s="445"/>
      <c r="D52" s="445"/>
      <c r="E52" s="445"/>
      <c r="F52" s="446"/>
      <c r="G52" s="540"/>
      <c r="H52" s="155"/>
      <c r="I52" s="155"/>
      <c r="J52" s="155"/>
      <c r="K52" s="155"/>
      <c r="L52" s="155"/>
      <c r="M52" s="155"/>
      <c r="N52" s="155"/>
      <c r="O52" s="156"/>
      <c r="P52" s="391"/>
      <c r="Q52" s="392"/>
      <c r="R52" s="392"/>
      <c r="S52" s="392"/>
      <c r="T52" s="392"/>
      <c r="U52" s="392"/>
      <c r="V52" s="392"/>
      <c r="W52" s="392"/>
      <c r="X52" s="393"/>
      <c r="Y52" s="427" t="s">
        <v>64</v>
      </c>
      <c r="Z52" s="428"/>
      <c r="AA52" s="429"/>
      <c r="AB52" s="321"/>
      <c r="AC52" s="321"/>
      <c r="AD52" s="321"/>
      <c r="AE52" s="167"/>
      <c r="AF52" s="168"/>
      <c r="AG52" s="168"/>
      <c r="AH52" s="168"/>
      <c r="AI52" s="400"/>
      <c r="AJ52" s="401"/>
      <c r="AK52" s="401"/>
      <c r="AL52" s="401"/>
      <c r="AM52" s="400"/>
      <c r="AN52" s="401"/>
      <c r="AO52" s="401"/>
      <c r="AP52" s="401"/>
      <c r="AQ52" s="107"/>
      <c r="AR52" s="108"/>
      <c r="AS52" s="108"/>
      <c r="AT52" s="109"/>
      <c r="AU52" s="167"/>
      <c r="AV52" s="168"/>
      <c r="AW52" s="168"/>
      <c r="AX52" s="170"/>
    </row>
    <row r="53" spans="1:50" ht="21.95" hidden="1" customHeight="1">
      <c r="A53" s="709"/>
      <c r="B53" s="445"/>
      <c r="C53" s="445"/>
      <c r="D53" s="445"/>
      <c r="E53" s="445"/>
      <c r="F53" s="446"/>
      <c r="G53" s="761"/>
      <c r="H53" s="158"/>
      <c r="I53" s="158"/>
      <c r="J53" s="158"/>
      <c r="K53" s="158"/>
      <c r="L53" s="158"/>
      <c r="M53" s="158"/>
      <c r="N53" s="158"/>
      <c r="O53" s="159"/>
      <c r="P53" s="394"/>
      <c r="Q53" s="394"/>
      <c r="R53" s="394"/>
      <c r="S53" s="394"/>
      <c r="T53" s="394"/>
      <c r="U53" s="394"/>
      <c r="V53" s="394"/>
      <c r="W53" s="394"/>
      <c r="X53" s="395"/>
      <c r="Y53" s="399" t="s">
        <v>56</v>
      </c>
      <c r="Z53" s="354"/>
      <c r="AA53" s="355"/>
      <c r="AB53" s="398"/>
      <c r="AC53" s="398"/>
      <c r="AD53" s="398"/>
      <c r="AE53" s="400"/>
      <c r="AF53" s="401"/>
      <c r="AG53" s="401"/>
      <c r="AH53" s="401"/>
      <c r="AI53" s="400"/>
      <c r="AJ53" s="401"/>
      <c r="AK53" s="401"/>
      <c r="AL53" s="401"/>
      <c r="AM53" s="400"/>
      <c r="AN53" s="401"/>
      <c r="AO53" s="401"/>
      <c r="AP53" s="401"/>
      <c r="AQ53" s="107"/>
      <c r="AR53" s="108"/>
      <c r="AS53" s="108"/>
      <c r="AT53" s="109"/>
      <c r="AU53" s="167"/>
      <c r="AV53" s="168"/>
      <c r="AW53" s="168"/>
      <c r="AX53" s="170"/>
    </row>
    <row r="54" spans="1:50" ht="21.95" hidden="1" customHeight="1">
      <c r="A54" s="709"/>
      <c r="B54" s="448"/>
      <c r="C54" s="448"/>
      <c r="D54" s="448"/>
      <c r="E54" s="448"/>
      <c r="F54" s="449"/>
      <c r="G54" s="541"/>
      <c r="H54" s="161"/>
      <c r="I54" s="161"/>
      <c r="J54" s="161"/>
      <c r="K54" s="161"/>
      <c r="L54" s="161"/>
      <c r="M54" s="161"/>
      <c r="N54" s="161"/>
      <c r="O54" s="162"/>
      <c r="P54" s="396"/>
      <c r="Q54" s="396"/>
      <c r="R54" s="396"/>
      <c r="S54" s="396"/>
      <c r="T54" s="396"/>
      <c r="U54" s="396"/>
      <c r="V54" s="396"/>
      <c r="W54" s="396"/>
      <c r="X54" s="397"/>
      <c r="Y54" s="399" t="s">
        <v>13</v>
      </c>
      <c r="Z54" s="354"/>
      <c r="AA54" s="355"/>
      <c r="AB54" s="529" t="s">
        <v>14</v>
      </c>
      <c r="AC54" s="529"/>
      <c r="AD54" s="529"/>
      <c r="AE54" s="167"/>
      <c r="AF54" s="168"/>
      <c r="AG54" s="168"/>
      <c r="AH54" s="168"/>
      <c r="AI54" s="167"/>
      <c r="AJ54" s="168"/>
      <c r="AK54" s="168"/>
      <c r="AL54" s="168"/>
      <c r="AM54" s="167"/>
      <c r="AN54" s="168"/>
      <c r="AO54" s="168"/>
      <c r="AP54" s="168"/>
      <c r="AQ54" s="107"/>
      <c r="AR54" s="108"/>
      <c r="AS54" s="108"/>
      <c r="AT54" s="109"/>
      <c r="AU54" s="167"/>
      <c r="AV54" s="168"/>
      <c r="AW54" s="168"/>
      <c r="AX54" s="170"/>
    </row>
    <row r="55" spans="1:50" ht="26.1" customHeight="1">
      <c r="A55" s="417" t="s">
        <v>377</v>
      </c>
      <c r="B55" s="418"/>
      <c r="C55" s="418"/>
      <c r="D55" s="418"/>
      <c r="E55" s="418"/>
      <c r="F55" s="419"/>
      <c r="G55" s="354" t="s">
        <v>62</v>
      </c>
      <c r="H55" s="354"/>
      <c r="I55" s="354"/>
      <c r="J55" s="354"/>
      <c r="K55" s="354"/>
      <c r="L55" s="354"/>
      <c r="M55" s="354"/>
      <c r="N55" s="354"/>
      <c r="O55" s="354"/>
      <c r="P55" s="354"/>
      <c r="Q55" s="354"/>
      <c r="R55" s="354"/>
      <c r="S55" s="354"/>
      <c r="T55" s="354"/>
      <c r="U55" s="354"/>
      <c r="V55" s="354"/>
      <c r="W55" s="354"/>
      <c r="X55" s="355"/>
      <c r="Y55" s="803"/>
      <c r="Z55" s="804"/>
      <c r="AA55" s="805"/>
      <c r="AB55" s="486" t="s">
        <v>11</v>
      </c>
      <c r="AC55" s="486"/>
      <c r="AD55" s="486"/>
      <c r="AE55" s="171">
        <f>AE50</f>
        <v>26</v>
      </c>
      <c r="AF55" s="171"/>
      <c r="AG55" s="171"/>
      <c r="AH55" s="171"/>
      <c r="AI55" s="171">
        <f>AI50</f>
        <v>27</v>
      </c>
      <c r="AJ55" s="171"/>
      <c r="AK55" s="171"/>
      <c r="AL55" s="171"/>
      <c r="AM55" s="171">
        <f>AM50</f>
        <v>28</v>
      </c>
      <c r="AN55" s="171"/>
      <c r="AO55" s="171"/>
      <c r="AP55" s="171"/>
      <c r="AQ55" s="457">
        <f>AM55+1</f>
        <v>29</v>
      </c>
      <c r="AR55" s="458"/>
      <c r="AS55" s="458"/>
      <c r="AT55" s="459"/>
      <c r="AU55" s="164">
        <f>AQ55+1</f>
        <v>30</v>
      </c>
      <c r="AV55" s="165"/>
      <c r="AW55" s="165"/>
      <c r="AX55" s="166"/>
    </row>
    <row r="56" spans="1:50" ht="21.95" customHeight="1">
      <c r="A56" s="420"/>
      <c r="B56" s="421"/>
      <c r="C56" s="421"/>
      <c r="D56" s="421"/>
      <c r="E56" s="421"/>
      <c r="F56" s="422"/>
      <c r="G56" s="155" t="s">
        <v>407</v>
      </c>
      <c r="H56" s="155"/>
      <c r="I56" s="155"/>
      <c r="J56" s="155"/>
      <c r="K56" s="155"/>
      <c r="L56" s="155"/>
      <c r="M56" s="155"/>
      <c r="N56" s="155"/>
      <c r="O56" s="155"/>
      <c r="P56" s="155"/>
      <c r="Q56" s="155"/>
      <c r="R56" s="155"/>
      <c r="S56" s="155"/>
      <c r="T56" s="155"/>
      <c r="U56" s="155"/>
      <c r="V56" s="155"/>
      <c r="W56" s="155"/>
      <c r="X56" s="156"/>
      <c r="Y56" s="318" t="s">
        <v>57</v>
      </c>
      <c r="Z56" s="319"/>
      <c r="AA56" s="320"/>
      <c r="AB56" s="321" t="s">
        <v>405</v>
      </c>
      <c r="AC56" s="321"/>
      <c r="AD56" s="321"/>
      <c r="AE56" s="322" t="s">
        <v>409</v>
      </c>
      <c r="AF56" s="322"/>
      <c r="AG56" s="322"/>
      <c r="AH56" s="322"/>
      <c r="AI56" s="322" t="s">
        <v>410</v>
      </c>
      <c r="AJ56" s="322"/>
      <c r="AK56" s="322"/>
      <c r="AL56" s="322"/>
      <c r="AM56" s="322" t="s">
        <v>441</v>
      </c>
      <c r="AN56" s="322"/>
      <c r="AO56" s="322"/>
      <c r="AP56" s="322"/>
      <c r="AQ56" s="167" t="s">
        <v>444</v>
      </c>
      <c r="AR56" s="168"/>
      <c r="AS56" s="168"/>
      <c r="AT56" s="169"/>
      <c r="AU56" s="167" t="s">
        <v>444</v>
      </c>
      <c r="AV56" s="168"/>
      <c r="AW56" s="168"/>
      <c r="AX56" s="170"/>
    </row>
    <row r="57" spans="1:50" ht="21.95" customHeight="1">
      <c r="A57" s="420"/>
      <c r="B57" s="421"/>
      <c r="C57" s="421"/>
      <c r="D57" s="421"/>
      <c r="E57" s="421"/>
      <c r="F57" s="422"/>
      <c r="G57" s="161"/>
      <c r="H57" s="161"/>
      <c r="I57" s="161"/>
      <c r="J57" s="161"/>
      <c r="K57" s="161"/>
      <c r="L57" s="161"/>
      <c r="M57" s="161"/>
      <c r="N57" s="161"/>
      <c r="O57" s="161"/>
      <c r="P57" s="161"/>
      <c r="Q57" s="161"/>
      <c r="R57" s="161"/>
      <c r="S57" s="161"/>
      <c r="T57" s="161"/>
      <c r="U57" s="161"/>
      <c r="V57" s="161"/>
      <c r="W57" s="161"/>
      <c r="X57" s="162"/>
      <c r="Y57" s="350" t="s">
        <v>58</v>
      </c>
      <c r="Z57" s="351"/>
      <c r="AA57" s="352"/>
      <c r="AB57" s="321" t="s">
        <v>405</v>
      </c>
      <c r="AC57" s="321"/>
      <c r="AD57" s="321"/>
      <c r="AE57" s="322" t="s">
        <v>513</v>
      </c>
      <c r="AF57" s="322"/>
      <c r="AG57" s="322"/>
      <c r="AH57" s="322"/>
      <c r="AI57" s="322" t="s">
        <v>513</v>
      </c>
      <c r="AJ57" s="322"/>
      <c r="AK57" s="322"/>
      <c r="AL57" s="322"/>
      <c r="AM57" s="322" t="s">
        <v>513</v>
      </c>
      <c r="AN57" s="322"/>
      <c r="AO57" s="322"/>
      <c r="AP57" s="322"/>
      <c r="AQ57" s="167" t="s">
        <v>513</v>
      </c>
      <c r="AR57" s="168"/>
      <c r="AS57" s="168"/>
      <c r="AT57" s="169"/>
      <c r="AU57" s="167" t="s">
        <v>513</v>
      </c>
      <c r="AV57" s="168"/>
      <c r="AW57" s="168"/>
      <c r="AX57" s="170"/>
    </row>
    <row r="58" spans="1:50" ht="21.95" customHeight="1">
      <c r="A58" s="339" t="s">
        <v>15</v>
      </c>
      <c r="B58" s="340"/>
      <c r="C58" s="340"/>
      <c r="D58" s="340"/>
      <c r="E58" s="340"/>
      <c r="F58" s="341"/>
      <c r="G58" s="348" t="s">
        <v>16</v>
      </c>
      <c r="H58" s="348"/>
      <c r="I58" s="348"/>
      <c r="J58" s="348"/>
      <c r="K58" s="348"/>
      <c r="L58" s="348"/>
      <c r="M58" s="348"/>
      <c r="N58" s="348"/>
      <c r="O58" s="348"/>
      <c r="P58" s="348"/>
      <c r="Q58" s="348"/>
      <c r="R58" s="348"/>
      <c r="S58" s="348"/>
      <c r="T58" s="348"/>
      <c r="U58" s="348"/>
      <c r="V58" s="348"/>
      <c r="W58" s="348"/>
      <c r="X58" s="349"/>
      <c r="Y58" s="692"/>
      <c r="Z58" s="693"/>
      <c r="AA58" s="694"/>
      <c r="AB58" s="695" t="s">
        <v>11</v>
      </c>
      <c r="AC58" s="348"/>
      <c r="AD58" s="349"/>
      <c r="AE58" s="171">
        <f>AE55</f>
        <v>26</v>
      </c>
      <c r="AF58" s="171"/>
      <c r="AG58" s="171"/>
      <c r="AH58" s="171"/>
      <c r="AI58" s="171">
        <f>AI55</f>
        <v>27</v>
      </c>
      <c r="AJ58" s="171"/>
      <c r="AK58" s="171"/>
      <c r="AL58" s="171"/>
      <c r="AM58" s="171">
        <f>AM55</f>
        <v>28</v>
      </c>
      <c r="AN58" s="171"/>
      <c r="AO58" s="171"/>
      <c r="AP58" s="171"/>
      <c r="AQ58" s="577">
        <f>AQ55</f>
        <v>29</v>
      </c>
      <c r="AR58" s="577"/>
      <c r="AS58" s="577"/>
      <c r="AT58" s="577"/>
      <c r="AU58" s="577"/>
      <c r="AV58" s="577"/>
      <c r="AW58" s="577"/>
      <c r="AX58" s="578"/>
    </row>
    <row r="59" spans="1:50" ht="21.95" customHeight="1">
      <c r="A59" s="342"/>
      <c r="B59" s="343"/>
      <c r="C59" s="343"/>
      <c r="D59" s="343"/>
      <c r="E59" s="343"/>
      <c r="F59" s="344"/>
      <c r="G59" s="696" t="s">
        <v>408</v>
      </c>
      <c r="H59" s="696"/>
      <c r="I59" s="696"/>
      <c r="J59" s="696"/>
      <c r="K59" s="696"/>
      <c r="L59" s="696"/>
      <c r="M59" s="696"/>
      <c r="N59" s="696"/>
      <c r="O59" s="696"/>
      <c r="P59" s="696"/>
      <c r="Q59" s="696"/>
      <c r="R59" s="696"/>
      <c r="S59" s="696"/>
      <c r="T59" s="696"/>
      <c r="U59" s="696"/>
      <c r="V59" s="696"/>
      <c r="W59" s="696"/>
      <c r="X59" s="696"/>
      <c r="Y59" s="698" t="s">
        <v>15</v>
      </c>
      <c r="Z59" s="699"/>
      <c r="AA59" s="700"/>
      <c r="AB59" s="483" t="s">
        <v>411</v>
      </c>
      <c r="AC59" s="484"/>
      <c r="AD59" s="485"/>
      <c r="AE59" s="106">
        <f>1000/71</f>
        <v>14.084507042253522</v>
      </c>
      <c r="AF59" s="106"/>
      <c r="AG59" s="106"/>
      <c r="AH59" s="106"/>
      <c r="AI59" s="106">
        <f>1300/80</f>
        <v>16.25</v>
      </c>
      <c r="AJ59" s="106"/>
      <c r="AK59" s="106"/>
      <c r="AL59" s="106"/>
      <c r="AM59" s="106">
        <f>600/35</f>
        <v>17.142857142857142</v>
      </c>
      <c r="AN59" s="106"/>
      <c r="AO59" s="106"/>
      <c r="AP59" s="106"/>
      <c r="AQ59" s="483" t="s">
        <v>444</v>
      </c>
      <c r="AR59" s="484"/>
      <c r="AS59" s="484"/>
      <c r="AT59" s="484"/>
      <c r="AU59" s="484"/>
      <c r="AV59" s="484"/>
      <c r="AW59" s="484"/>
      <c r="AX59" s="487"/>
    </row>
    <row r="60" spans="1:50" ht="21.95" customHeight="1" thickBot="1">
      <c r="A60" s="345"/>
      <c r="B60" s="346"/>
      <c r="C60" s="346"/>
      <c r="D60" s="346"/>
      <c r="E60" s="346"/>
      <c r="F60" s="347"/>
      <c r="G60" s="697"/>
      <c r="H60" s="697"/>
      <c r="I60" s="697"/>
      <c r="J60" s="697"/>
      <c r="K60" s="697"/>
      <c r="L60" s="697"/>
      <c r="M60" s="697"/>
      <c r="N60" s="697"/>
      <c r="O60" s="697"/>
      <c r="P60" s="697"/>
      <c r="Q60" s="697"/>
      <c r="R60" s="697"/>
      <c r="S60" s="697"/>
      <c r="T60" s="697"/>
      <c r="U60" s="697"/>
      <c r="V60" s="697"/>
      <c r="W60" s="697"/>
      <c r="X60" s="697"/>
      <c r="Y60" s="977" t="s">
        <v>51</v>
      </c>
      <c r="Z60" s="978"/>
      <c r="AA60" s="979"/>
      <c r="AB60" s="414" t="s">
        <v>500</v>
      </c>
      <c r="AC60" s="415"/>
      <c r="AD60" s="416"/>
      <c r="AE60" s="403" t="s">
        <v>501</v>
      </c>
      <c r="AF60" s="403"/>
      <c r="AG60" s="403"/>
      <c r="AH60" s="403"/>
      <c r="AI60" s="403" t="s">
        <v>499</v>
      </c>
      <c r="AJ60" s="403"/>
      <c r="AK60" s="403"/>
      <c r="AL60" s="403"/>
      <c r="AM60" s="402" t="s">
        <v>502</v>
      </c>
      <c r="AN60" s="403"/>
      <c r="AO60" s="403"/>
      <c r="AP60" s="403"/>
      <c r="AQ60" s="575" t="s">
        <v>444</v>
      </c>
      <c r="AR60" s="575"/>
      <c r="AS60" s="575"/>
      <c r="AT60" s="575"/>
      <c r="AU60" s="575"/>
      <c r="AV60" s="575"/>
      <c r="AW60" s="575"/>
      <c r="AX60" s="576"/>
    </row>
    <row r="61" spans="1:50" ht="45" hidden="1" customHeight="1">
      <c r="A61" s="671" t="s">
        <v>298</v>
      </c>
      <c r="B61" s="552"/>
      <c r="C61" s="551" t="s">
        <v>295</v>
      </c>
      <c r="D61" s="552"/>
      <c r="E61" s="553" t="s">
        <v>333</v>
      </c>
      <c r="F61" s="554"/>
      <c r="G61" s="541"/>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6"/>
    </row>
    <row r="62" spans="1:50" ht="45" hidden="1" customHeight="1">
      <c r="A62" s="671"/>
      <c r="B62" s="552"/>
      <c r="C62" s="551"/>
      <c r="D62" s="552"/>
      <c r="E62" s="680" t="s">
        <v>332</v>
      </c>
      <c r="F62" s="681"/>
      <c r="G62" s="541"/>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6"/>
    </row>
    <row r="63" spans="1:50" ht="18.75" hidden="1" customHeight="1">
      <c r="A63" s="671"/>
      <c r="B63" s="552"/>
      <c r="C63" s="551"/>
      <c r="D63" s="552"/>
      <c r="E63" s="549" t="s">
        <v>296</v>
      </c>
      <c r="F63" s="569"/>
      <c r="G63" s="724" t="s">
        <v>309</v>
      </c>
      <c r="H63" s="534"/>
      <c r="I63" s="534"/>
      <c r="J63" s="534"/>
      <c r="K63" s="534"/>
      <c r="L63" s="534"/>
      <c r="M63" s="534"/>
      <c r="N63" s="534"/>
      <c r="O63" s="534"/>
      <c r="P63" s="534"/>
      <c r="Q63" s="534"/>
      <c r="R63" s="534"/>
      <c r="S63" s="534"/>
      <c r="T63" s="534"/>
      <c r="U63" s="534"/>
      <c r="V63" s="534"/>
      <c r="W63" s="534"/>
      <c r="X63" s="535"/>
      <c r="Y63" s="530"/>
      <c r="Z63" s="531"/>
      <c r="AA63" s="532"/>
      <c r="AB63" s="533" t="s">
        <v>11</v>
      </c>
      <c r="AC63" s="534"/>
      <c r="AD63" s="535"/>
      <c r="AE63" s="668" t="s">
        <v>289</v>
      </c>
      <c r="AF63" s="668"/>
      <c r="AG63" s="668"/>
      <c r="AH63" s="668"/>
      <c r="AI63" s="668" t="s">
        <v>290</v>
      </c>
      <c r="AJ63" s="668"/>
      <c r="AK63" s="668"/>
      <c r="AL63" s="668"/>
      <c r="AM63" s="668" t="s">
        <v>291</v>
      </c>
      <c r="AN63" s="668"/>
      <c r="AO63" s="668"/>
      <c r="AP63" s="533"/>
      <c r="AQ63" s="533" t="s">
        <v>287</v>
      </c>
      <c r="AR63" s="534"/>
      <c r="AS63" s="534"/>
      <c r="AT63" s="535"/>
      <c r="AU63" s="886" t="s">
        <v>312</v>
      </c>
      <c r="AV63" s="886"/>
      <c r="AW63" s="886"/>
      <c r="AX63" s="887"/>
    </row>
    <row r="64" spans="1:50" ht="18.75" hidden="1" customHeight="1">
      <c r="A64" s="671"/>
      <c r="B64" s="552"/>
      <c r="C64" s="551"/>
      <c r="D64" s="552"/>
      <c r="E64" s="551"/>
      <c r="F64" s="570"/>
      <c r="G64" s="539"/>
      <c r="H64" s="179"/>
      <c r="I64" s="179"/>
      <c r="J64" s="179"/>
      <c r="K64" s="179"/>
      <c r="L64" s="179"/>
      <c r="M64" s="179"/>
      <c r="N64" s="179"/>
      <c r="O64" s="179"/>
      <c r="P64" s="179"/>
      <c r="Q64" s="179"/>
      <c r="R64" s="179"/>
      <c r="S64" s="179"/>
      <c r="T64" s="179"/>
      <c r="U64" s="179"/>
      <c r="V64" s="179"/>
      <c r="W64" s="179"/>
      <c r="X64" s="180"/>
      <c r="Y64" s="331"/>
      <c r="Z64" s="332"/>
      <c r="AA64" s="333"/>
      <c r="AB64" s="184"/>
      <c r="AC64" s="179"/>
      <c r="AD64" s="180"/>
      <c r="AE64" s="545"/>
      <c r="AF64" s="545"/>
      <c r="AG64" s="545"/>
      <c r="AH64" s="545"/>
      <c r="AI64" s="545"/>
      <c r="AJ64" s="545"/>
      <c r="AK64" s="545"/>
      <c r="AL64" s="545"/>
      <c r="AM64" s="545"/>
      <c r="AN64" s="545"/>
      <c r="AO64" s="545"/>
      <c r="AP64" s="184"/>
      <c r="AQ64" s="353"/>
      <c r="AR64" s="178"/>
      <c r="AS64" s="179" t="s">
        <v>288</v>
      </c>
      <c r="AT64" s="180"/>
      <c r="AU64" s="178"/>
      <c r="AV64" s="178"/>
      <c r="AW64" s="179" t="s">
        <v>283</v>
      </c>
      <c r="AX64" s="185"/>
    </row>
    <row r="65" spans="1:50" ht="39.75" hidden="1" customHeight="1">
      <c r="A65" s="671"/>
      <c r="B65" s="552"/>
      <c r="C65" s="551"/>
      <c r="D65" s="552"/>
      <c r="E65" s="551"/>
      <c r="F65" s="570"/>
      <c r="G65" s="540"/>
      <c r="H65" s="155"/>
      <c r="I65" s="155"/>
      <c r="J65" s="155"/>
      <c r="K65" s="155"/>
      <c r="L65" s="155"/>
      <c r="M65" s="155"/>
      <c r="N65" s="155"/>
      <c r="O65" s="155"/>
      <c r="P65" s="155"/>
      <c r="Q65" s="155"/>
      <c r="R65" s="155"/>
      <c r="S65" s="155"/>
      <c r="T65" s="155"/>
      <c r="U65" s="155"/>
      <c r="V65" s="155"/>
      <c r="W65" s="155"/>
      <c r="X65" s="156"/>
      <c r="Y65" s="431" t="s">
        <v>310</v>
      </c>
      <c r="Z65" s="432"/>
      <c r="AA65" s="433"/>
      <c r="AB65" s="434"/>
      <c r="AC65" s="435"/>
      <c r="AD65" s="435"/>
      <c r="AE65" s="405"/>
      <c r="AF65" s="108"/>
      <c r="AG65" s="108"/>
      <c r="AH65" s="108"/>
      <c r="AI65" s="405"/>
      <c r="AJ65" s="108"/>
      <c r="AK65" s="108"/>
      <c r="AL65" s="108"/>
      <c r="AM65" s="405"/>
      <c r="AN65" s="108"/>
      <c r="AO65" s="108"/>
      <c r="AP65" s="108"/>
      <c r="AQ65" s="107"/>
      <c r="AR65" s="108"/>
      <c r="AS65" s="108"/>
      <c r="AT65" s="109"/>
      <c r="AU65" s="108"/>
      <c r="AV65" s="108"/>
      <c r="AW65" s="108"/>
      <c r="AX65" s="307"/>
    </row>
    <row r="66" spans="1:50" ht="48" hidden="1" customHeight="1">
      <c r="A66" s="671"/>
      <c r="B66" s="552"/>
      <c r="C66" s="551"/>
      <c r="D66" s="552"/>
      <c r="E66" s="551"/>
      <c r="F66" s="570"/>
      <c r="G66" s="541"/>
      <c r="H66" s="161"/>
      <c r="I66" s="161"/>
      <c r="J66" s="161"/>
      <c r="K66" s="161"/>
      <c r="L66" s="161"/>
      <c r="M66" s="161"/>
      <c r="N66" s="161"/>
      <c r="O66" s="161"/>
      <c r="P66" s="161"/>
      <c r="Q66" s="161"/>
      <c r="R66" s="161"/>
      <c r="S66" s="161"/>
      <c r="T66" s="161"/>
      <c r="U66" s="161"/>
      <c r="V66" s="161"/>
      <c r="W66" s="161"/>
      <c r="X66" s="162"/>
      <c r="Y66" s="119" t="s">
        <v>56</v>
      </c>
      <c r="Z66" s="120"/>
      <c r="AA66" s="121"/>
      <c r="AB66" s="667"/>
      <c r="AC66" s="430"/>
      <c r="AD66" s="430"/>
      <c r="AE66" s="405"/>
      <c r="AF66" s="108"/>
      <c r="AG66" s="108"/>
      <c r="AH66" s="108"/>
      <c r="AI66" s="405"/>
      <c r="AJ66" s="108"/>
      <c r="AK66" s="108"/>
      <c r="AL66" s="108"/>
      <c r="AM66" s="405"/>
      <c r="AN66" s="108"/>
      <c r="AO66" s="108"/>
      <c r="AP66" s="108"/>
      <c r="AQ66" s="107"/>
      <c r="AR66" s="108"/>
      <c r="AS66" s="108"/>
      <c r="AT66" s="109"/>
      <c r="AU66" s="306"/>
      <c r="AV66" s="108"/>
      <c r="AW66" s="108"/>
      <c r="AX66" s="307"/>
    </row>
    <row r="67" spans="1:50" ht="22.5" hidden="1" customHeight="1">
      <c r="A67" s="671"/>
      <c r="B67" s="552"/>
      <c r="C67" s="551"/>
      <c r="D67" s="552"/>
      <c r="E67" s="551"/>
      <c r="F67" s="570"/>
      <c r="G67" s="621" t="s">
        <v>313</v>
      </c>
      <c r="H67" s="182"/>
      <c r="I67" s="182"/>
      <c r="J67" s="182"/>
      <c r="K67" s="182"/>
      <c r="L67" s="182"/>
      <c r="M67" s="182"/>
      <c r="N67" s="182"/>
      <c r="O67" s="182"/>
      <c r="P67" s="182"/>
      <c r="Q67" s="182"/>
      <c r="R67" s="182"/>
      <c r="S67" s="182"/>
      <c r="T67" s="182"/>
      <c r="U67" s="182"/>
      <c r="V67" s="182"/>
      <c r="W67" s="182"/>
      <c r="X67" s="131"/>
      <c r="Y67" s="130" t="s">
        <v>311</v>
      </c>
      <c r="Z67" s="130"/>
      <c r="AA67" s="119"/>
      <c r="AB67" s="131"/>
      <c r="AC67" s="132"/>
      <c r="AD67" s="132"/>
      <c r="AE67" s="181" t="s">
        <v>314</v>
      </c>
      <c r="AF67" s="182"/>
      <c r="AG67" s="182"/>
      <c r="AH67" s="182"/>
      <c r="AI67" s="182"/>
      <c r="AJ67" s="182"/>
      <c r="AK67" s="182"/>
      <c r="AL67" s="182"/>
      <c r="AM67" s="182"/>
      <c r="AN67" s="182"/>
      <c r="AO67" s="182"/>
      <c r="AP67" s="182"/>
      <c r="AQ67" s="182"/>
      <c r="AR67" s="182"/>
      <c r="AS67" s="182"/>
      <c r="AT67" s="182"/>
      <c r="AU67" s="182"/>
      <c r="AV67" s="182"/>
      <c r="AW67" s="182"/>
      <c r="AX67" s="183"/>
    </row>
    <row r="68" spans="1:50" ht="22.5" hidden="1" customHeight="1">
      <c r="A68" s="671"/>
      <c r="B68" s="552"/>
      <c r="C68" s="551"/>
      <c r="D68" s="552"/>
      <c r="E68" s="551"/>
      <c r="F68" s="570"/>
      <c r="G68" s="539"/>
      <c r="H68" s="179"/>
      <c r="I68" s="179"/>
      <c r="J68" s="179"/>
      <c r="K68" s="179"/>
      <c r="L68" s="179"/>
      <c r="M68" s="179"/>
      <c r="N68" s="179"/>
      <c r="O68" s="179"/>
      <c r="P68" s="179"/>
      <c r="Q68" s="179"/>
      <c r="R68" s="179"/>
      <c r="S68" s="179"/>
      <c r="T68" s="179"/>
      <c r="U68" s="179"/>
      <c r="V68" s="179"/>
      <c r="W68" s="179"/>
      <c r="X68" s="180"/>
      <c r="Y68" s="130"/>
      <c r="Z68" s="130"/>
      <c r="AA68" s="119"/>
      <c r="AB68" s="675" t="s">
        <v>312</v>
      </c>
      <c r="AC68" s="676"/>
      <c r="AD68" s="676"/>
      <c r="AE68" s="184"/>
      <c r="AF68" s="179"/>
      <c r="AG68" s="179"/>
      <c r="AH68" s="179"/>
      <c r="AI68" s="179"/>
      <c r="AJ68" s="179"/>
      <c r="AK68" s="179"/>
      <c r="AL68" s="179"/>
      <c r="AM68" s="179"/>
      <c r="AN68" s="179"/>
      <c r="AO68" s="179"/>
      <c r="AP68" s="179"/>
      <c r="AQ68" s="179"/>
      <c r="AR68" s="179"/>
      <c r="AS68" s="179"/>
      <c r="AT68" s="179"/>
      <c r="AU68" s="179"/>
      <c r="AV68" s="179"/>
      <c r="AW68" s="179"/>
      <c r="AX68" s="185"/>
    </row>
    <row r="69" spans="1:50" ht="22.5" hidden="1" customHeight="1">
      <c r="A69" s="671"/>
      <c r="B69" s="552"/>
      <c r="C69" s="551"/>
      <c r="D69" s="552"/>
      <c r="E69" s="551"/>
      <c r="F69" s="570"/>
      <c r="G69" s="562"/>
      <c r="H69" s="559"/>
      <c r="I69" s="559"/>
      <c r="J69" s="559"/>
      <c r="K69" s="559"/>
      <c r="L69" s="559"/>
      <c r="M69" s="559"/>
      <c r="N69" s="559"/>
      <c r="O69" s="559"/>
      <c r="P69" s="559"/>
      <c r="Q69" s="559"/>
      <c r="R69" s="559"/>
      <c r="S69" s="559"/>
      <c r="T69" s="559"/>
      <c r="U69" s="559"/>
      <c r="V69" s="559"/>
      <c r="W69" s="559"/>
      <c r="X69" s="563"/>
      <c r="Y69" s="677"/>
      <c r="Z69" s="437"/>
      <c r="AA69" s="437"/>
      <c r="AB69" s="436"/>
      <c r="AC69" s="437"/>
      <c r="AD69" s="437"/>
      <c r="AE69" s="316"/>
      <c r="AF69" s="316"/>
      <c r="AG69" s="316"/>
      <c r="AH69" s="316"/>
      <c r="AI69" s="316"/>
      <c r="AJ69" s="316"/>
      <c r="AK69" s="316"/>
      <c r="AL69" s="316"/>
      <c r="AM69" s="316"/>
      <c r="AN69" s="316"/>
      <c r="AO69" s="316"/>
      <c r="AP69" s="316"/>
      <c r="AQ69" s="316"/>
      <c r="AR69" s="316"/>
      <c r="AS69" s="316"/>
      <c r="AT69" s="316"/>
      <c r="AU69" s="316"/>
      <c r="AV69" s="316"/>
      <c r="AW69" s="316"/>
      <c r="AX69" s="557"/>
    </row>
    <row r="70" spans="1:50" ht="25.5" hidden="1" customHeight="1">
      <c r="A70" s="671"/>
      <c r="B70" s="552"/>
      <c r="C70" s="551"/>
      <c r="D70" s="552"/>
      <c r="E70" s="551"/>
      <c r="F70" s="570"/>
      <c r="G70" s="564"/>
      <c r="H70" s="565"/>
      <c r="I70" s="565"/>
      <c r="J70" s="565"/>
      <c r="K70" s="565"/>
      <c r="L70" s="565"/>
      <c r="M70" s="565"/>
      <c r="N70" s="565"/>
      <c r="O70" s="565"/>
      <c r="P70" s="565"/>
      <c r="Q70" s="565"/>
      <c r="R70" s="565"/>
      <c r="S70" s="565"/>
      <c r="T70" s="565"/>
      <c r="U70" s="565"/>
      <c r="V70" s="565"/>
      <c r="W70" s="565"/>
      <c r="X70" s="566"/>
      <c r="Y70" s="678"/>
      <c r="Z70" s="439"/>
      <c r="AA70" s="439"/>
      <c r="AB70" s="438"/>
      <c r="AC70" s="439"/>
      <c r="AD70" s="439"/>
      <c r="AE70" s="316"/>
      <c r="AF70" s="316"/>
      <c r="AG70" s="316"/>
      <c r="AH70" s="316"/>
      <c r="AI70" s="316"/>
      <c r="AJ70" s="316"/>
      <c r="AK70" s="316"/>
      <c r="AL70" s="316"/>
      <c r="AM70" s="316"/>
      <c r="AN70" s="316"/>
      <c r="AO70" s="316"/>
      <c r="AP70" s="316"/>
      <c r="AQ70" s="316"/>
      <c r="AR70" s="316"/>
      <c r="AS70" s="316"/>
      <c r="AT70" s="316"/>
      <c r="AU70" s="316"/>
      <c r="AV70" s="316"/>
      <c r="AW70" s="316"/>
      <c r="AX70" s="557"/>
    </row>
    <row r="71" spans="1:50" ht="25.5" hidden="1" customHeight="1">
      <c r="A71" s="671"/>
      <c r="B71" s="552"/>
      <c r="C71" s="551"/>
      <c r="D71" s="552"/>
      <c r="E71" s="551"/>
      <c r="F71" s="570"/>
      <c r="G71" s="564"/>
      <c r="H71" s="565"/>
      <c r="I71" s="565"/>
      <c r="J71" s="565"/>
      <c r="K71" s="565"/>
      <c r="L71" s="565"/>
      <c r="M71" s="565"/>
      <c r="N71" s="565"/>
      <c r="O71" s="565"/>
      <c r="P71" s="565"/>
      <c r="Q71" s="565"/>
      <c r="R71" s="565"/>
      <c r="S71" s="565"/>
      <c r="T71" s="565"/>
      <c r="U71" s="565"/>
      <c r="V71" s="565"/>
      <c r="W71" s="565"/>
      <c r="X71" s="566"/>
      <c r="Y71" s="678"/>
      <c r="Z71" s="439"/>
      <c r="AA71" s="439"/>
      <c r="AB71" s="438"/>
      <c r="AC71" s="439"/>
      <c r="AD71" s="439"/>
      <c r="AE71" s="130" t="s">
        <v>315</v>
      </c>
      <c r="AF71" s="130"/>
      <c r="AG71" s="130"/>
      <c r="AH71" s="130"/>
      <c r="AI71" s="130"/>
      <c r="AJ71" s="130"/>
      <c r="AK71" s="130"/>
      <c r="AL71" s="130"/>
      <c r="AM71" s="130"/>
      <c r="AN71" s="130"/>
      <c r="AO71" s="130"/>
      <c r="AP71" s="130"/>
      <c r="AQ71" s="130"/>
      <c r="AR71" s="130"/>
      <c r="AS71" s="130"/>
      <c r="AT71" s="130"/>
      <c r="AU71" s="130"/>
      <c r="AV71" s="130"/>
      <c r="AW71" s="130"/>
      <c r="AX71" s="879"/>
    </row>
    <row r="72" spans="1:50" ht="22.5" hidden="1" customHeight="1">
      <c r="A72" s="671"/>
      <c r="B72" s="552"/>
      <c r="C72" s="551"/>
      <c r="D72" s="552"/>
      <c r="E72" s="551"/>
      <c r="F72" s="570"/>
      <c r="G72" s="564"/>
      <c r="H72" s="565"/>
      <c r="I72" s="565"/>
      <c r="J72" s="565"/>
      <c r="K72" s="565"/>
      <c r="L72" s="565"/>
      <c r="M72" s="565"/>
      <c r="N72" s="565"/>
      <c r="O72" s="565"/>
      <c r="P72" s="565"/>
      <c r="Q72" s="565"/>
      <c r="R72" s="565"/>
      <c r="S72" s="565"/>
      <c r="T72" s="565"/>
      <c r="U72" s="565"/>
      <c r="V72" s="565"/>
      <c r="W72" s="565"/>
      <c r="X72" s="566"/>
      <c r="Y72" s="678"/>
      <c r="Z72" s="439"/>
      <c r="AA72" s="439"/>
      <c r="AB72" s="438"/>
      <c r="AC72" s="439"/>
      <c r="AD72" s="439"/>
      <c r="AE72" s="558"/>
      <c r="AF72" s="559"/>
      <c r="AG72" s="559"/>
      <c r="AH72" s="559"/>
      <c r="AI72" s="559"/>
      <c r="AJ72" s="559"/>
      <c r="AK72" s="559"/>
      <c r="AL72" s="559"/>
      <c r="AM72" s="559"/>
      <c r="AN72" s="559"/>
      <c r="AO72" s="559"/>
      <c r="AP72" s="559"/>
      <c r="AQ72" s="559"/>
      <c r="AR72" s="559"/>
      <c r="AS72" s="559"/>
      <c r="AT72" s="559"/>
      <c r="AU72" s="559"/>
      <c r="AV72" s="559"/>
      <c r="AW72" s="559"/>
      <c r="AX72" s="560"/>
    </row>
    <row r="73" spans="1:50" ht="22.5" hidden="1" customHeight="1">
      <c r="A73" s="671"/>
      <c r="B73" s="552"/>
      <c r="C73" s="551"/>
      <c r="D73" s="552"/>
      <c r="E73" s="551"/>
      <c r="F73" s="570"/>
      <c r="G73" s="567"/>
      <c r="H73" s="555"/>
      <c r="I73" s="555"/>
      <c r="J73" s="555"/>
      <c r="K73" s="555"/>
      <c r="L73" s="555"/>
      <c r="M73" s="555"/>
      <c r="N73" s="555"/>
      <c r="O73" s="555"/>
      <c r="P73" s="555"/>
      <c r="Q73" s="555"/>
      <c r="R73" s="555"/>
      <c r="S73" s="555"/>
      <c r="T73" s="555"/>
      <c r="U73" s="555"/>
      <c r="V73" s="555"/>
      <c r="W73" s="555"/>
      <c r="X73" s="568"/>
      <c r="Y73" s="679"/>
      <c r="Z73" s="441"/>
      <c r="AA73" s="441"/>
      <c r="AB73" s="440"/>
      <c r="AC73" s="441"/>
      <c r="AD73" s="441"/>
      <c r="AE73" s="561"/>
      <c r="AF73" s="555"/>
      <c r="AG73" s="555"/>
      <c r="AH73" s="555"/>
      <c r="AI73" s="555"/>
      <c r="AJ73" s="555"/>
      <c r="AK73" s="555"/>
      <c r="AL73" s="555"/>
      <c r="AM73" s="555"/>
      <c r="AN73" s="555"/>
      <c r="AO73" s="555"/>
      <c r="AP73" s="555"/>
      <c r="AQ73" s="555"/>
      <c r="AR73" s="555"/>
      <c r="AS73" s="555"/>
      <c r="AT73" s="555"/>
      <c r="AU73" s="555"/>
      <c r="AV73" s="555"/>
      <c r="AW73" s="555"/>
      <c r="AX73" s="556"/>
    </row>
    <row r="74" spans="1:50" ht="22.5" hidden="1" customHeight="1">
      <c r="A74" s="671"/>
      <c r="B74" s="552"/>
      <c r="C74" s="551"/>
      <c r="D74" s="552"/>
      <c r="E74" s="488" t="s">
        <v>335</v>
      </c>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90"/>
    </row>
    <row r="75" spans="1:50" ht="24.75" hidden="1" customHeight="1">
      <c r="A75" s="671"/>
      <c r="B75" s="552"/>
      <c r="C75" s="551"/>
      <c r="D75" s="552"/>
      <c r="E75" s="154"/>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323"/>
    </row>
    <row r="76" spans="1:50" ht="24.75" hidden="1" customHeight="1">
      <c r="A76" s="671"/>
      <c r="B76" s="552"/>
      <c r="C76" s="551"/>
      <c r="D76" s="552"/>
      <c r="E76" s="160"/>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574"/>
    </row>
    <row r="77" spans="1:50" ht="34.5" hidden="1" customHeight="1">
      <c r="A77" s="671"/>
      <c r="B77" s="552"/>
      <c r="C77" s="549" t="s">
        <v>297</v>
      </c>
      <c r="D77" s="550"/>
      <c r="E77" s="680" t="s">
        <v>322</v>
      </c>
      <c r="F77" s="681"/>
      <c r="G77" s="874" t="s">
        <v>316</v>
      </c>
      <c r="H77" s="489"/>
      <c r="I77" s="489"/>
      <c r="J77" s="875"/>
      <c r="K77" s="876"/>
      <c r="L77" s="876"/>
      <c r="M77" s="876"/>
      <c r="N77" s="876"/>
      <c r="O77" s="876"/>
      <c r="P77" s="876"/>
      <c r="Q77" s="876"/>
      <c r="R77" s="876"/>
      <c r="S77" s="876"/>
      <c r="T77" s="877"/>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878"/>
    </row>
    <row r="78" spans="1:50" ht="18.75" hidden="1" customHeight="1">
      <c r="A78" s="671"/>
      <c r="B78" s="552"/>
      <c r="C78" s="551"/>
      <c r="D78" s="552"/>
      <c r="E78" s="536" t="s">
        <v>303</v>
      </c>
      <c r="F78" s="537"/>
      <c r="G78" s="538" t="s">
        <v>299</v>
      </c>
      <c r="H78" s="182"/>
      <c r="I78" s="182"/>
      <c r="J78" s="182"/>
      <c r="K78" s="182"/>
      <c r="L78" s="182"/>
      <c r="M78" s="182"/>
      <c r="N78" s="182"/>
      <c r="O78" s="182"/>
      <c r="P78" s="182"/>
      <c r="Q78" s="182"/>
      <c r="R78" s="182"/>
      <c r="S78" s="182"/>
      <c r="T78" s="182"/>
      <c r="U78" s="182"/>
      <c r="V78" s="182"/>
      <c r="W78" s="182"/>
      <c r="X78" s="131"/>
      <c r="Y78" s="331"/>
      <c r="Z78" s="332"/>
      <c r="AA78" s="333"/>
      <c r="AB78" s="181" t="s">
        <v>11</v>
      </c>
      <c r="AC78" s="182"/>
      <c r="AD78" s="131"/>
      <c r="AE78" s="542" t="s">
        <v>301</v>
      </c>
      <c r="AF78" s="543"/>
      <c r="AG78" s="543"/>
      <c r="AH78" s="544"/>
      <c r="AI78" s="132" t="s">
        <v>291</v>
      </c>
      <c r="AJ78" s="132"/>
      <c r="AK78" s="132"/>
      <c r="AL78" s="181"/>
      <c r="AM78" s="132" t="s">
        <v>302</v>
      </c>
      <c r="AN78" s="132"/>
      <c r="AO78" s="132"/>
      <c r="AP78" s="181"/>
      <c r="AQ78" s="181" t="s">
        <v>287</v>
      </c>
      <c r="AR78" s="182"/>
      <c r="AS78" s="182"/>
      <c r="AT78" s="131"/>
      <c r="AU78" s="308" t="s">
        <v>256</v>
      </c>
      <c r="AV78" s="308"/>
      <c r="AW78" s="308"/>
      <c r="AX78" s="309"/>
    </row>
    <row r="79" spans="1:50" ht="18.75" hidden="1" customHeight="1">
      <c r="A79" s="671"/>
      <c r="B79" s="552"/>
      <c r="C79" s="551"/>
      <c r="D79" s="552"/>
      <c r="E79" s="536"/>
      <c r="F79" s="537"/>
      <c r="G79" s="539"/>
      <c r="H79" s="179"/>
      <c r="I79" s="179"/>
      <c r="J79" s="179"/>
      <c r="K79" s="179"/>
      <c r="L79" s="179"/>
      <c r="M79" s="179"/>
      <c r="N79" s="179"/>
      <c r="O79" s="179"/>
      <c r="P79" s="179"/>
      <c r="Q79" s="179"/>
      <c r="R79" s="179"/>
      <c r="S79" s="179"/>
      <c r="T79" s="179"/>
      <c r="U79" s="179"/>
      <c r="V79" s="179"/>
      <c r="W79" s="179"/>
      <c r="X79" s="180"/>
      <c r="Y79" s="331"/>
      <c r="Z79" s="332"/>
      <c r="AA79" s="333"/>
      <c r="AB79" s="184"/>
      <c r="AC79" s="179"/>
      <c r="AD79" s="180"/>
      <c r="AE79" s="178"/>
      <c r="AF79" s="178"/>
      <c r="AG79" s="179" t="s">
        <v>288</v>
      </c>
      <c r="AH79" s="180"/>
      <c r="AI79" s="545"/>
      <c r="AJ79" s="545"/>
      <c r="AK79" s="545"/>
      <c r="AL79" s="184"/>
      <c r="AM79" s="545"/>
      <c r="AN79" s="545"/>
      <c r="AO79" s="545"/>
      <c r="AP79" s="184"/>
      <c r="AQ79" s="353"/>
      <c r="AR79" s="178"/>
      <c r="AS79" s="179" t="s">
        <v>288</v>
      </c>
      <c r="AT79" s="180"/>
      <c r="AU79" s="178"/>
      <c r="AV79" s="178"/>
      <c r="AW79" s="179" t="s">
        <v>283</v>
      </c>
      <c r="AX79" s="185"/>
    </row>
    <row r="80" spans="1:50" ht="22.5" hidden="1" customHeight="1">
      <c r="A80" s="671"/>
      <c r="B80" s="552"/>
      <c r="C80" s="551"/>
      <c r="D80" s="552"/>
      <c r="E80" s="536"/>
      <c r="F80" s="537"/>
      <c r="G80" s="540"/>
      <c r="H80" s="155"/>
      <c r="I80" s="155"/>
      <c r="J80" s="155"/>
      <c r="K80" s="155"/>
      <c r="L80" s="155"/>
      <c r="M80" s="155"/>
      <c r="N80" s="155"/>
      <c r="O80" s="155"/>
      <c r="P80" s="155"/>
      <c r="Q80" s="155"/>
      <c r="R80" s="155"/>
      <c r="S80" s="155"/>
      <c r="T80" s="155"/>
      <c r="U80" s="155"/>
      <c r="V80" s="155"/>
      <c r="W80" s="155"/>
      <c r="X80" s="156"/>
      <c r="Y80" s="431" t="s">
        <v>12</v>
      </c>
      <c r="Z80" s="432"/>
      <c r="AA80" s="433"/>
      <c r="AB80" s="430"/>
      <c r="AC80" s="430"/>
      <c r="AD80" s="430"/>
      <c r="AE80" s="107"/>
      <c r="AF80" s="108"/>
      <c r="AG80" s="108"/>
      <c r="AH80" s="108"/>
      <c r="AI80" s="107"/>
      <c r="AJ80" s="108"/>
      <c r="AK80" s="108"/>
      <c r="AL80" s="108"/>
      <c r="AM80" s="107"/>
      <c r="AN80" s="108"/>
      <c r="AO80" s="108"/>
      <c r="AP80" s="109"/>
      <c r="AQ80" s="107"/>
      <c r="AR80" s="108"/>
      <c r="AS80" s="108"/>
      <c r="AT80" s="109"/>
      <c r="AU80" s="108"/>
      <c r="AV80" s="108"/>
      <c r="AW80" s="108"/>
      <c r="AX80" s="307"/>
    </row>
    <row r="81" spans="1:50" ht="22.5" hidden="1" customHeight="1">
      <c r="A81" s="671"/>
      <c r="B81" s="552"/>
      <c r="C81" s="551"/>
      <c r="D81" s="552"/>
      <c r="E81" s="536"/>
      <c r="F81" s="537"/>
      <c r="G81" s="761"/>
      <c r="H81" s="158"/>
      <c r="I81" s="158"/>
      <c r="J81" s="158"/>
      <c r="K81" s="158"/>
      <c r="L81" s="158"/>
      <c r="M81" s="158"/>
      <c r="N81" s="158"/>
      <c r="O81" s="158"/>
      <c r="P81" s="158"/>
      <c r="Q81" s="158"/>
      <c r="R81" s="158"/>
      <c r="S81" s="158"/>
      <c r="T81" s="158"/>
      <c r="U81" s="158"/>
      <c r="V81" s="158"/>
      <c r="W81" s="158"/>
      <c r="X81" s="159"/>
      <c r="Y81" s="119" t="s">
        <v>56</v>
      </c>
      <c r="Z81" s="120"/>
      <c r="AA81" s="121"/>
      <c r="AB81" s="435"/>
      <c r="AC81" s="435"/>
      <c r="AD81" s="435"/>
      <c r="AE81" s="107"/>
      <c r="AF81" s="108"/>
      <c r="AG81" s="108"/>
      <c r="AH81" s="109"/>
      <c r="AI81" s="107"/>
      <c r="AJ81" s="108"/>
      <c r="AK81" s="108"/>
      <c r="AL81" s="108"/>
      <c r="AM81" s="107"/>
      <c r="AN81" s="108"/>
      <c r="AO81" s="108"/>
      <c r="AP81" s="109"/>
      <c r="AQ81" s="107"/>
      <c r="AR81" s="108"/>
      <c r="AS81" s="108"/>
      <c r="AT81" s="109"/>
      <c r="AU81" s="108"/>
      <c r="AV81" s="108"/>
      <c r="AW81" s="108"/>
      <c r="AX81" s="307"/>
    </row>
    <row r="82" spans="1:50" ht="22.5" hidden="1" customHeight="1">
      <c r="A82" s="671"/>
      <c r="B82" s="552"/>
      <c r="C82" s="551"/>
      <c r="D82" s="552"/>
      <c r="E82" s="536"/>
      <c r="F82" s="537"/>
      <c r="G82" s="541"/>
      <c r="H82" s="161"/>
      <c r="I82" s="161"/>
      <c r="J82" s="161"/>
      <c r="K82" s="161"/>
      <c r="L82" s="161"/>
      <c r="M82" s="161"/>
      <c r="N82" s="161"/>
      <c r="O82" s="161"/>
      <c r="P82" s="161"/>
      <c r="Q82" s="161"/>
      <c r="R82" s="161"/>
      <c r="S82" s="161"/>
      <c r="T82" s="161"/>
      <c r="U82" s="161"/>
      <c r="V82" s="161"/>
      <c r="W82" s="161"/>
      <c r="X82" s="162"/>
      <c r="Y82" s="119" t="s">
        <v>13</v>
      </c>
      <c r="Z82" s="120"/>
      <c r="AA82" s="121"/>
      <c r="AB82" s="870" t="s">
        <v>285</v>
      </c>
      <c r="AC82" s="870"/>
      <c r="AD82" s="870"/>
      <c r="AE82" s="107"/>
      <c r="AF82" s="108"/>
      <c r="AG82" s="108"/>
      <c r="AH82" s="109"/>
      <c r="AI82" s="107"/>
      <c r="AJ82" s="108"/>
      <c r="AK82" s="108"/>
      <c r="AL82" s="108"/>
      <c r="AM82" s="107"/>
      <c r="AN82" s="108"/>
      <c r="AO82" s="108"/>
      <c r="AP82" s="109"/>
      <c r="AQ82" s="107"/>
      <c r="AR82" s="108"/>
      <c r="AS82" s="108"/>
      <c r="AT82" s="109"/>
      <c r="AU82" s="108"/>
      <c r="AV82" s="108"/>
      <c r="AW82" s="108"/>
      <c r="AX82" s="307"/>
    </row>
    <row r="83" spans="1:50" ht="18.75" hidden="1" customHeight="1">
      <c r="A83" s="671"/>
      <c r="B83" s="552"/>
      <c r="C83" s="551"/>
      <c r="D83" s="552"/>
      <c r="E83" s="536" t="s">
        <v>304</v>
      </c>
      <c r="F83" s="537"/>
      <c r="G83" s="538" t="s">
        <v>300</v>
      </c>
      <c r="H83" s="182"/>
      <c r="I83" s="182"/>
      <c r="J83" s="182"/>
      <c r="K83" s="182"/>
      <c r="L83" s="182"/>
      <c r="M83" s="182"/>
      <c r="N83" s="182"/>
      <c r="O83" s="182"/>
      <c r="P83" s="182"/>
      <c r="Q83" s="182"/>
      <c r="R83" s="182"/>
      <c r="S83" s="182"/>
      <c r="T83" s="182"/>
      <c r="U83" s="182"/>
      <c r="V83" s="182"/>
      <c r="W83" s="182"/>
      <c r="X83" s="131"/>
      <c r="Y83" s="331"/>
      <c r="Z83" s="332"/>
      <c r="AA83" s="333"/>
      <c r="AB83" s="181" t="s">
        <v>11</v>
      </c>
      <c r="AC83" s="182"/>
      <c r="AD83" s="131"/>
      <c r="AE83" s="542" t="s">
        <v>301</v>
      </c>
      <c r="AF83" s="543"/>
      <c r="AG83" s="543"/>
      <c r="AH83" s="544"/>
      <c r="AI83" s="132" t="s">
        <v>291</v>
      </c>
      <c r="AJ83" s="132"/>
      <c r="AK83" s="132"/>
      <c r="AL83" s="181"/>
      <c r="AM83" s="132" t="s">
        <v>292</v>
      </c>
      <c r="AN83" s="132"/>
      <c r="AO83" s="132"/>
      <c r="AP83" s="181"/>
      <c r="AQ83" s="181" t="s">
        <v>287</v>
      </c>
      <c r="AR83" s="182"/>
      <c r="AS83" s="182"/>
      <c r="AT83" s="131"/>
      <c r="AU83" s="308" t="s">
        <v>256</v>
      </c>
      <c r="AV83" s="308"/>
      <c r="AW83" s="308"/>
      <c r="AX83" s="309"/>
    </row>
    <row r="84" spans="1:50" ht="18.75" hidden="1" customHeight="1">
      <c r="A84" s="671"/>
      <c r="B84" s="552"/>
      <c r="C84" s="551"/>
      <c r="D84" s="552"/>
      <c r="E84" s="536"/>
      <c r="F84" s="537"/>
      <c r="G84" s="539"/>
      <c r="H84" s="179"/>
      <c r="I84" s="179"/>
      <c r="J84" s="179"/>
      <c r="K84" s="179"/>
      <c r="L84" s="179"/>
      <c r="M84" s="179"/>
      <c r="N84" s="179"/>
      <c r="O84" s="179"/>
      <c r="P84" s="179"/>
      <c r="Q84" s="179"/>
      <c r="R84" s="179"/>
      <c r="S84" s="179"/>
      <c r="T84" s="179"/>
      <c r="U84" s="179"/>
      <c r="V84" s="179"/>
      <c r="W84" s="179"/>
      <c r="X84" s="180"/>
      <c r="Y84" s="331"/>
      <c r="Z84" s="332"/>
      <c r="AA84" s="333"/>
      <c r="AB84" s="184"/>
      <c r="AC84" s="179"/>
      <c r="AD84" s="180"/>
      <c r="AE84" s="178"/>
      <c r="AF84" s="178"/>
      <c r="AG84" s="179" t="s">
        <v>288</v>
      </c>
      <c r="AH84" s="180"/>
      <c r="AI84" s="545"/>
      <c r="AJ84" s="545"/>
      <c r="AK84" s="545"/>
      <c r="AL84" s="184"/>
      <c r="AM84" s="545"/>
      <c r="AN84" s="545"/>
      <c r="AO84" s="545"/>
      <c r="AP84" s="184"/>
      <c r="AQ84" s="353"/>
      <c r="AR84" s="178"/>
      <c r="AS84" s="179" t="s">
        <v>288</v>
      </c>
      <c r="AT84" s="180"/>
      <c r="AU84" s="178"/>
      <c r="AV84" s="178"/>
      <c r="AW84" s="179" t="s">
        <v>283</v>
      </c>
      <c r="AX84" s="185"/>
    </row>
    <row r="85" spans="1:50" ht="22.5" hidden="1" customHeight="1">
      <c r="A85" s="671"/>
      <c r="B85" s="552"/>
      <c r="C85" s="551"/>
      <c r="D85" s="552"/>
      <c r="E85" s="536"/>
      <c r="F85" s="537"/>
      <c r="G85" s="540"/>
      <c r="H85" s="155"/>
      <c r="I85" s="155"/>
      <c r="J85" s="155"/>
      <c r="K85" s="155"/>
      <c r="L85" s="155"/>
      <c r="M85" s="155"/>
      <c r="N85" s="155"/>
      <c r="O85" s="155"/>
      <c r="P85" s="155"/>
      <c r="Q85" s="155"/>
      <c r="R85" s="155"/>
      <c r="S85" s="155"/>
      <c r="T85" s="155"/>
      <c r="U85" s="155"/>
      <c r="V85" s="155"/>
      <c r="W85" s="155"/>
      <c r="X85" s="156"/>
      <c r="Y85" s="431" t="s">
        <v>12</v>
      </c>
      <c r="Z85" s="432"/>
      <c r="AA85" s="433"/>
      <c r="AB85" s="430"/>
      <c r="AC85" s="430"/>
      <c r="AD85" s="430"/>
      <c r="AE85" s="107"/>
      <c r="AF85" s="108"/>
      <c r="AG85" s="108"/>
      <c r="AH85" s="108"/>
      <c r="AI85" s="107"/>
      <c r="AJ85" s="108"/>
      <c r="AK85" s="108"/>
      <c r="AL85" s="108"/>
      <c r="AM85" s="107"/>
      <c r="AN85" s="108"/>
      <c r="AO85" s="108"/>
      <c r="AP85" s="109"/>
      <c r="AQ85" s="107"/>
      <c r="AR85" s="108"/>
      <c r="AS85" s="108"/>
      <c r="AT85" s="109"/>
      <c r="AU85" s="108"/>
      <c r="AV85" s="108"/>
      <c r="AW85" s="108"/>
      <c r="AX85" s="307"/>
    </row>
    <row r="86" spans="1:50" ht="22.5" hidden="1" customHeight="1">
      <c r="A86" s="671"/>
      <c r="B86" s="552"/>
      <c r="C86" s="551"/>
      <c r="D86" s="552"/>
      <c r="E86" s="536"/>
      <c r="F86" s="537"/>
      <c r="G86" s="761"/>
      <c r="H86" s="158"/>
      <c r="I86" s="158"/>
      <c r="J86" s="158"/>
      <c r="K86" s="158"/>
      <c r="L86" s="158"/>
      <c r="M86" s="158"/>
      <c r="N86" s="158"/>
      <c r="O86" s="158"/>
      <c r="P86" s="158"/>
      <c r="Q86" s="158"/>
      <c r="R86" s="158"/>
      <c r="S86" s="158"/>
      <c r="T86" s="158"/>
      <c r="U86" s="158"/>
      <c r="V86" s="158"/>
      <c r="W86" s="158"/>
      <c r="X86" s="159"/>
      <c r="Y86" s="119" t="s">
        <v>56</v>
      </c>
      <c r="Z86" s="120"/>
      <c r="AA86" s="121"/>
      <c r="AB86" s="435"/>
      <c r="AC86" s="435"/>
      <c r="AD86" s="435"/>
      <c r="AE86" s="107"/>
      <c r="AF86" s="108"/>
      <c r="AG86" s="108"/>
      <c r="AH86" s="109"/>
      <c r="AI86" s="107"/>
      <c r="AJ86" s="108"/>
      <c r="AK86" s="108"/>
      <c r="AL86" s="108"/>
      <c r="AM86" s="107"/>
      <c r="AN86" s="108"/>
      <c r="AO86" s="108"/>
      <c r="AP86" s="109"/>
      <c r="AQ86" s="107"/>
      <c r="AR86" s="108"/>
      <c r="AS86" s="108"/>
      <c r="AT86" s="109"/>
      <c r="AU86" s="108"/>
      <c r="AV86" s="108"/>
      <c r="AW86" s="108"/>
      <c r="AX86" s="307"/>
    </row>
    <row r="87" spans="1:50" ht="22.5" hidden="1" customHeight="1">
      <c r="A87" s="671"/>
      <c r="B87" s="552"/>
      <c r="C87" s="551"/>
      <c r="D87" s="552"/>
      <c r="E87" s="536"/>
      <c r="F87" s="537"/>
      <c r="G87" s="541"/>
      <c r="H87" s="161"/>
      <c r="I87" s="161"/>
      <c r="J87" s="161"/>
      <c r="K87" s="161"/>
      <c r="L87" s="161"/>
      <c r="M87" s="161"/>
      <c r="N87" s="161"/>
      <c r="O87" s="161"/>
      <c r="P87" s="161"/>
      <c r="Q87" s="161"/>
      <c r="R87" s="161"/>
      <c r="S87" s="161"/>
      <c r="T87" s="161"/>
      <c r="U87" s="161"/>
      <c r="V87" s="161"/>
      <c r="W87" s="161"/>
      <c r="X87" s="162"/>
      <c r="Y87" s="119" t="s">
        <v>13</v>
      </c>
      <c r="Z87" s="120"/>
      <c r="AA87" s="121"/>
      <c r="AB87" s="870" t="s">
        <v>14</v>
      </c>
      <c r="AC87" s="870"/>
      <c r="AD87" s="870"/>
      <c r="AE87" s="107"/>
      <c r="AF87" s="108"/>
      <c r="AG87" s="108"/>
      <c r="AH87" s="109"/>
      <c r="AI87" s="107"/>
      <c r="AJ87" s="108"/>
      <c r="AK87" s="108"/>
      <c r="AL87" s="108"/>
      <c r="AM87" s="107"/>
      <c r="AN87" s="108"/>
      <c r="AO87" s="108"/>
      <c r="AP87" s="109"/>
      <c r="AQ87" s="107"/>
      <c r="AR87" s="108"/>
      <c r="AS87" s="108"/>
      <c r="AT87" s="109"/>
      <c r="AU87" s="108"/>
      <c r="AV87" s="108"/>
      <c r="AW87" s="108"/>
      <c r="AX87" s="307"/>
    </row>
    <row r="88" spans="1:50" ht="22.5" hidden="1" customHeight="1">
      <c r="A88" s="671"/>
      <c r="B88" s="552"/>
      <c r="C88" s="551"/>
      <c r="D88" s="552"/>
      <c r="E88" s="488" t="s">
        <v>326</v>
      </c>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90"/>
    </row>
    <row r="89" spans="1:50" ht="22.5" hidden="1" customHeight="1">
      <c r="A89" s="671"/>
      <c r="B89" s="552"/>
      <c r="C89" s="551"/>
      <c r="D89" s="552"/>
      <c r="E89" s="154"/>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323"/>
    </row>
    <row r="90" spans="1:50" ht="22.5" hidden="1" customHeight="1">
      <c r="A90" s="671"/>
      <c r="B90" s="552"/>
      <c r="C90" s="551"/>
      <c r="D90" s="552"/>
      <c r="E90" s="157"/>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324"/>
    </row>
    <row r="91" spans="1:50" ht="20.100000000000001" customHeight="1">
      <c r="A91" s="880" t="s">
        <v>49</v>
      </c>
      <c r="B91" s="881"/>
      <c r="C91" s="881"/>
      <c r="D91" s="881"/>
      <c r="E91" s="881"/>
      <c r="F91" s="881"/>
      <c r="G91" s="881"/>
      <c r="H91" s="881"/>
      <c r="I91" s="881"/>
      <c r="J91" s="881"/>
      <c r="K91" s="881"/>
      <c r="L91" s="881"/>
      <c r="M91" s="881"/>
      <c r="N91" s="881"/>
      <c r="O91" s="881"/>
      <c r="P91" s="881"/>
      <c r="Q91" s="881"/>
      <c r="R91" s="881"/>
      <c r="S91" s="881"/>
      <c r="T91" s="881"/>
      <c r="U91" s="881"/>
      <c r="V91" s="881"/>
      <c r="W91" s="881"/>
      <c r="X91" s="881"/>
      <c r="Y91" s="881"/>
      <c r="Z91" s="881"/>
      <c r="AA91" s="881"/>
      <c r="AB91" s="881"/>
      <c r="AC91" s="881"/>
      <c r="AD91" s="881"/>
      <c r="AE91" s="881"/>
      <c r="AF91" s="881"/>
      <c r="AG91" s="881"/>
      <c r="AH91" s="881"/>
      <c r="AI91" s="881"/>
      <c r="AJ91" s="881"/>
      <c r="AK91" s="881"/>
      <c r="AL91" s="881"/>
      <c r="AM91" s="881"/>
      <c r="AN91" s="881"/>
      <c r="AO91" s="881"/>
      <c r="AP91" s="881"/>
      <c r="AQ91" s="881"/>
      <c r="AR91" s="881"/>
      <c r="AS91" s="881"/>
      <c r="AT91" s="881"/>
      <c r="AU91" s="881"/>
      <c r="AV91" s="881"/>
      <c r="AW91" s="881"/>
      <c r="AX91" s="882"/>
    </row>
    <row r="92" spans="1:50" ht="20.100000000000001" customHeight="1">
      <c r="A92" s="4"/>
      <c r="B92" s="5"/>
      <c r="C92" s="304" t="s">
        <v>33</v>
      </c>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5"/>
      <c r="AD92" s="303" t="s">
        <v>37</v>
      </c>
      <c r="AE92" s="303"/>
      <c r="AF92" s="303"/>
      <c r="AG92" s="868" t="s">
        <v>32</v>
      </c>
      <c r="AH92" s="303"/>
      <c r="AI92" s="303"/>
      <c r="AJ92" s="303"/>
      <c r="AK92" s="303"/>
      <c r="AL92" s="303"/>
      <c r="AM92" s="303"/>
      <c r="AN92" s="303"/>
      <c r="AO92" s="303"/>
      <c r="AP92" s="303"/>
      <c r="AQ92" s="303"/>
      <c r="AR92" s="303"/>
      <c r="AS92" s="303"/>
      <c r="AT92" s="303"/>
      <c r="AU92" s="303"/>
      <c r="AV92" s="303"/>
      <c r="AW92" s="303"/>
      <c r="AX92" s="869"/>
    </row>
    <row r="93" spans="1:50" ht="21.95" customHeight="1">
      <c r="A93" s="918" t="s">
        <v>262</v>
      </c>
      <c r="B93" s="919"/>
      <c r="C93" s="609" t="s">
        <v>263</v>
      </c>
      <c r="D93" s="610"/>
      <c r="E93" s="610"/>
      <c r="F93" s="610"/>
      <c r="G93" s="610"/>
      <c r="H93" s="610"/>
      <c r="I93" s="610"/>
      <c r="J93" s="610"/>
      <c r="K93" s="610"/>
      <c r="L93" s="610"/>
      <c r="M93" s="610"/>
      <c r="N93" s="610"/>
      <c r="O93" s="610"/>
      <c r="P93" s="610"/>
      <c r="Q93" s="610"/>
      <c r="R93" s="610"/>
      <c r="S93" s="610"/>
      <c r="T93" s="610"/>
      <c r="U93" s="610"/>
      <c r="V93" s="610"/>
      <c r="W93" s="610"/>
      <c r="X93" s="610"/>
      <c r="Y93" s="610"/>
      <c r="Z93" s="610"/>
      <c r="AA93" s="610"/>
      <c r="AB93" s="610"/>
      <c r="AC93" s="611"/>
      <c r="AD93" s="759" t="s">
        <v>412</v>
      </c>
      <c r="AE93" s="760"/>
      <c r="AF93" s="760"/>
      <c r="AG93" s="571" t="s">
        <v>413</v>
      </c>
      <c r="AH93" s="572"/>
      <c r="AI93" s="572"/>
      <c r="AJ93" s="572"/>
      <c r="AK93" s="572"/>
      <c r="AL93" s="572"/>
      <c r="AM93" s="572"/>
      <c r="AN93" s="572"/>
      <c r="AO93" s="572"/>
      <c r="AP93" s="572"/>
      <c r="AQ93" s="572"/>
      <c r="AR93" s="572"/>
      <c r="AS93" s="572"/>
      <c r="AT93" s="572"/>
      <c r="AU93" s="572"/>
      <c r="AV93" s="572"/>
      <c r="AW93" s="572"/>
      <c r="AX93" s="573"/>
    </row>
    <row r="94" spans="1:50" ht="21.95" customHeight="1">
      <c r="A94" s="920"/>
      <c r="B94" s="921"/>
      <c r="C94" s="860" t="s">
        <v>38</v>
      </c>
      <c r="D94" s="861"/>
      <c r="E94" s="861"/>
      <c r="F94" s="861"/>
      <c r="G94" s="861"/>
      <c r="H94" s="861"/>
      <c r="I94" s="861"/>
      <c r="J94" s="861"/>
      <c r="K94" s="861"/>
      <c r="L94" s="861"/>
      <c r="M94" s="861"/>
      <c r="N94" s="861"/>
      <c r="O94" s="861"/>
      <c r="P94" s="861"/>
      <c r="Q94" s="861"/>
      <c r="R94" s="861"/>
      <c r="S94" s="861"/>
      <c r="T94" s="861"/>
      <c r="U94" s="861"/>
      <c r="V94" s="861"/>
      <c r="W94" s="861"/>
      <c r="X94" s="861"/>
      <c r="Y94" s="861"/>
      <c r="Z94" s="861"/>
      <c r="AA94" s="861"/>
      <c r="AB94" s="861"/>
      <c r="AC94" s="152"/>
      <c r="AD94" s="409" t="s">
        <v>412</v>
      </c>
      <c r="AE94" s="410"/>
      <c r="AF94" s="410"/>
      <c r="AG94" s="157"/>
      <c r="AH94" s="158"/>
      <c r="AI94" s="158"/>
      <c r="AJ94" s="158"/>
      <c r="AK94" s="158"/>
      <c r="AL94" s="158"/>
      <c r="AM94" s="158"/>
      <c r="AN94" s="158"/>
      <c r="AO94" s="158"/>
      <c r="AP94" s="158"/>
      <c r="AQ94" s="158"/>
      <c r="AR94" s="158"/>
      <c r="AS94" s="158"/>
      <c r="AT94" s="158"/>
      <c r="AU94" s="158"/>
      <c r="AV94" s="158"/>
      <c r="AW94" s="158"/>
      <c r="AX94" s="324"/>
    </row>
    <row r="95" spans="1:50" ht="30" customHeight="1">
      <c r="A95" s="922"/>
      <c r="B95" s="923"/>
      <c r="C95" s="862" t="s">
        <v>264</v>
      </c>
      <c r="D95" s="863"/>
      <c r="E95" s="863"/>
      <c r="F95" s="863"/>
      <c r="G95" s="863"/>
      <c r="H95" s="863"/>
      <c r="I95" s="863"/>
      <c r="J95" s="863"/>
      <c r="K95" s="863"/>
      <c r="L95" s="863"/>
      <c r="M95" s="863"/>
      <c r="N95" s="863"/>
      <c r="O95" s="863"/>
      <c r="P95" s="863"/>
      <c r="Q95" s="863"/>
      <c r="R95" s="863"/>
      <c r="S95" s="863"/>
      <c r="T95" s="863"/>
      <c r="U95" s="863"/>
      <c r="V95" s="863"/>
      <c r="W95" s="863"/>
      <c r="X95" s="863"/>
      <c r="Y95" s="863"/>
      <c r="Z95" s="863"/>
      <c r="AA95" s="863"/>
      <c r="AB95" s="863"/>
      <c r="AC95" s="864"/>
      <c r="AD95" s="665" t="s">
        <v>412</v>
      </c>
      <c r="AE95" s="666"/>
      <c r="AF95" s="666"/>
      <c r="AG95" s="160"/>
      <c r="AH95" s="161"/>
      <c r="AI95" s="161"/>
      <c r="AJ95" s="161"/>
      <c r="AK95" s="161"/>
      <c r="AL95" s="161"/>
      <c r="AM95" s="161"/>
      <c r="AN95" s="161"/>
      <c r="AO95" s="161"/>
      <c r="AP95" s="161"/>
      <c r="AQ95" s="161"/>
      <c r="AR95" s="161"/>
      <c r="AS95" s="161"/>
      <c r="AT95" s="161"/>
      <c r="AU95" s="161"/>
      <c r="AV95" s="161"/>
      <c r="AW95" s="161"/>
      <c r="AX95" s="574"/>
    </row>
    <row r="96" spans="1:50" ht="21.95" customHeight="1">
      <c r="A96" s="381" t="s">
        <v>40</v>
      </c>
      <c r="B96" s="765"/>
      <c r="C96" s="865" t="s">
        <v>42</v>
      </c>
      <c r="D96" s="866"/>
      <c r="E96" s="548"/>
      <c r="F96" s="548"/>
      <c r="G96" s="548"/>
      <c r="H96" s="548"/>
      <c r="I96" s="548"/>
      <c r="J96" s="548"/>
      <c r="K96" s="548"/>
      <c r="L96" s="548"/>
      <c r="M96" s="548"/>
      <c r="N96" s="548"/>
      <c r="O96" s="548"/>
      <c r="P96" s="548"/>
      <c r="Q96" s="548"/>
      <c r="R96" s="548"/>
      <c r="S96" s="548"/>
      <c r="T96" s="548"/>
      <c r="U96" s="548"/>
      <c r="V96" s="548"/>
      <c r="W96" s="548"/>
      <c r="X96" s="548"/>
      <c r="Y96" s="548"/>
      <c r="Z96" s="548"/>
      <c r="AA96" s="548"/>
      <c r="AB96" s="548"/>
      <c r="AC96" s="867"/>
      <c r="AD96" s="406" t="s">
        <v>412</v>
      </c>
      <c r="AE96" s="407"/>
      <c r="AF96" s="408"/>
      <c r="AG96" s="154" t="s">
        <v>484</v>
      </c>
      <c r="AH96" s="155"/>
      <c r="AI96" s="155"/>
      <c r="AJ96" s="155"/>
      <c r="AK96" s="155"/>
      <c r="AL96" s="155"/>
      <c r="AM96" s="155"/>
      <c r="AN96" s="155"/>
      <c r="AO96" s="155"/>
      <c r="AP96" s="155"/>
      <c r="AQ96" s="155"/>
      <c r="AR96" s="155"/>
      <c r="AS96" s="155"/>
      <c r="AT96" s="155"/>
      <c r="AU96" s="155"/>
      <c r="AV96" s="155"/>
      <c r="AW96" s="155"/>
      <c r="AX96" s="323"/>
    </row>
    <row r="97" spans="1:50" ht="30" customHeight="1">
      <c r="A97" s="702"/>
      <c r="B97" s="766"/>
      <c r="C97" s="147"/>
      <c r="D97" s="148"/>
      <c r="E97" s="172" t="s">
        <v>360</v>
      </c>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4"/>
      <c r="AD97" s="409" t="s">
        <v>445</v>
      </c>
      <c r="AE97" s="410"/>
      <c r="AF97" s="523"/>
      <c r="AG97" s="157"/>
      <c r="AH97" s="158"/>
      <c r="AI97" s="158"/>
      <c r="AJ97" s="158"/>
      <c r="AK97" s="158"/>
      <c r="AL97" s="158"/>
      <c r="AM97" s="158"/>
      <c r="AN97" s="158"/>
      <c r="AO97" s="158"/>
      <c r="AP97" s="158"/>
      <c r="AQ97" s="158"/>
      <c r="AR97" s="158"/>
      <c r="AS97" s="158"/>
      <c r="AT97" s="158"/>
      <c r="AU97" s="158"/>
      <c r="AV97" s="158"/>
      <c r="AW97" s="158"/>
      <c r="AX97" s="324"/>
    </row>
    <row r="98" spans="1:50" ht="21.95" customHeight="1">
      <c r="A98" s="702"/>
      <c r="B98" s="766"/>
      <c r="C98" s="149"/>
      <c r="D98" s="150"/>
      <c r="E98" s="175" t="s">
        <v>361</v>
      </c>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7"/>
      <c r="AD98" s="526" t="s">
        <v>445</v>
      </c>
      <c r="AE98" s="527"/>
      <c r="AF98" s="528"/>
      <c r="AG98" s="157"/>
      <c r="AH98" s="158"/>
      <c r="AI98" s="158"/>
      <c r="AJ98" s="158"/>
      <c r="AK98" s="158"/>
      <c r="AL98" s="158"/>
      <c r="AM98" s="158"/>
      <c r="AN98" s="158"/>
      <c r="AO98" s="158"/>
      <c r="AP98" s="158"/>
      <c r="AQ98" s="158"/>
      <c r="AR98" s="158"/>
      <c r="AS98" s="158"/>
      <c r="AT98" s="158"/>
      <c r="AU98" s="158"/>
      <c r="AV98" s="158"/>
      <c r="AW98" s="158"/>
      <c r="AX98" s="324"/>
    </row>
    <row r="99" spans="1:50" ht="21.95" customHeight="1">
      <c r="A99" s="702"/>
      <c r="B99" s="703"/>
      <c r="C99" s="524" t="s">
        <v>43</v>
      </c>
      <c r="D99" s="525"/>
      <c r="E99" s="525"/>
      <c r="F99" s="525"/>
      <c r="G99" s="525"/>
      <c r="H99" s="525"/>
      <c r="I99" s="525"/>
      <c r="J99" s="525"/>
      <c r="K99" s="525"/>
      <c r="L99" s="525"/>
      <c r="M99" s="525"/>
      <c r="N99" s="525"/>
      <c r="O99" s="525"/>
      <c r="P99" s="525"/>
      <c r="Q99" s="525"/>
      <c r="R99" s="525"/>
      <c r="S99" s="525"/>
      <c r="T99" s="525"/>
      <c r="U99" s="525"/>
      <c r="V99" s="525"/>
      <c r="W99" s="525"/>
      <c r="X99" s="525"/>
      <c r="Y99" s="525"/>
      <c r="Z99" s="525"/>
      <c r="AA99" s="525"/>
      <c r="AB99" s="525"/>
      <c r="AC99" s="525"/>
      <c r="AD99" s="406" t="s">
        <v>512</v>
      </c>
      <c r="AE99" s="407"/>
      <c r="AF99" s="407"/>
      <c r="AG99" s="157"/>
      <c r="AH99" s="158"/>
      <c r="AI99" s="158"/>
      <c r="AJ99" s="158"/>
      <c r="AK99" s="158"/>
      <c r="AL99" s="158"/>
      <c r="AM99" s="158"/>
      <c r="AN99" s="158"/>
      <c r="AO99" s="158"/>
      <c r="AP99" s="158"/>
      <c r="AQ99" s="158"/>
      <c r="AR99" s="158"/>
      <c r="AS99" s="158"/>
      <c r="AT99" s="158"/>
      <c r="AU99" s="158"/>
      <c r="AV99" s="158"/>
      <c r="AW99" s="158"/>
      <c r="AX99" s="324"/>
    </row>
    <row r="100" spans="1:50" ht="21.95" customHeight="1">
      <c r="A100" s="702"/>
      <c r="B100" s="703"/>
      <c r="C100" s="151" t="s">
        <v>265</v>
      </c>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409" t="s">
        <v>412</v>
      </c>
      <c r="AE100" s="410"/>
      <c r="AF100" s="410"/>
      <c r="AG100" s="157"/>
      <c r="AH100" s="158"/>
      <c r="AI100" s="158"/>
      <c r="AJ100" s="158"/>
      <c r="AK100" s="158"/>
      <c r="AL100" s="158"/>
      <c r="AM100" s="158"/>
      <c r="AN100" s="158"/>
      <c r="AO100" s="158"/>
      <c r="AP100" s="158"/>
      <c r="AQ100" s="158"/>
      <c r="AR100" s="158"/>
      <c r="AS100" s="158"/>
      <c r="AT100" s="158"/>
      <c r="AU100" s="158"/>
      <c r="AV100" s="158"/>
      <c r="AW100" s="158"/>
      <c r="AX100" s="324"/>
    </row>
    <row r="101" spans="1:50" ht="21.95" customHeight="1">
      <c r="A101" s="702"/>
      <c r="B101" s="703"/>
      <c r="C101" s="151" t="s">
        <v>39</v>
      </c>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409" t="s">
        <v>412</v>
      </c>
      <c r="AE101" s="410"/>
      <c r="AF101" s="410"/>
      <c r="AG101" s="157"/>
      <c r="AH101" s="158"/>
      <c r="AI101" s="158"/>
      <c r="AJ101" s="158"/>
      <c r="AK101" s="158"/>
      <c r="AL101" s="158"/>
      <c r="AM101" s="158"/>
      <c r="AN101" s="158"/>
      <c r="AO101" s="158"/>
      <c r="AP101" s="158"/>
      <c r="AQ101" s="158"/>
      <c r="AR101" s="158"/>
      <c r="AS101" s="158"/>
      <c r="AT101" s="158"/>
      <c r="AU101" s="158"/>
      <c r="AV101" s="158"/>
      <c r="AW101" s="158"/>
      <c r="AX101" s="324"/>
    </row>
    <row r="102" spans="1:50" ht="21.95" customHeight="1">
      <c r="A102" s="702"/>
      <c r="B102" s="703"/>
      <c r="C102" s="151" t="s">
        <v>44</v>
      </c>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3"/>
      <c r="AD102" s="409" t="s">
        <v>412</v>
      </c>
      <c r="AE102" s="410"/>
      <c r="AF102" s="410"/>
      <c r="AG102" s="157"/>
      <c r="AH102" s="158"/>
      <c r="AI102" s="158"/>
      <c r="AJ102" s="158"/>
      <c r="AK102" s="158"/>
      <c r="AL102" s="158"/>
      <c r="AM102" s="158"/>
      <c r="AN102" s="158"/>
      <c r="AO102" s="158"/>
      <c r="AP102" s="158"/>
      <c r="AQ102" s="158"/>
      <c r="AR102" s="158"/>
      <c r="AS102" s="158"/>
      <c r="AT102" s="158"/>
      <c r="AU102" s="158"/>
      <c r="AV102" s="158"/>
      <c r="AW102" s="158"/>
      <c r="AX102" s="324"/>
    </row>
    <row r="103" spans="1:50" ht="21.95" customHeight="1">
      <c r="A103" s="702"/>
      <c r="B103" s="703"/>
      <c r="C103" s="151" t="s">
        <v>48</v>
      </c>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3"/>
      <c r="AD103" s="665" t="s">
        <v>415</v>
      </c>
      <c r="AE103" s="666"/>
      <c r="AF103" s="666"/>
      <c r="AG103" s="157"/>
      <c r="AH103" s="158"/>
      <c r="AI103" s="158"/>
      <c r="AJ103" s="158"/>
      <c r="AK103" s="158"/>
      <c r="AL103" s="158"/>
      <c r="AM103" s="158"/>
      <c r="AN103" s="158"/>
      <c r="AO103" s="158"/>
      <c r="AP103" s="158"/>
      <c r="AQ103" s="158"/>
      <c r="AR103" s="158"/>
      <c r="AS103" s="158"/>
      <c r="AT103" s="158"/>
      <c r="AU103" s="158"/>
      <c r="AV103" s="158"/>
      <c r="AW103" s="158"/>
      <c r="AX103" s="324"/>
    </row>
    <row r="104" spans="1:50" ht="21.95" customHeight="1">
      <c r="A104" s="702"/>
      <c r="B104" s="703"/>
      <c r="C104" s="984" t="s">
        <v>381</v>
      </c>
      <c r="D104" s="985"/>
      <c r="E104" s="985"/>
      <c r="F104" s="985"/>
      <c r="G104" s="985"/>
      <c r="H104" s="985"/>
      <c r="I104" s="985"/>
      <c r="J104" s="985"/>
      <c r="K104" s="985"/>
      <c r="L104" s="985"/>
      <c r="M104" s="985"/>
      <c r="N104" s="985"/>
      <c r="O104" s="985"/>
      <c r="P104" s="985"/>
      <c r="Q104" s="985"/>
      <c r="R104" s="985"/>
      <c r="S104" s="985"/>
      <c r="T104" s="985"/>
      <c r="U104" s="985"/>
      <c r="V104" s="985"/>
      <c r="W104" s="985"/>
      <c r="X104" s="985"/>
      <c r="Y104" s="985"/>
      <c r="Z104" s="985"/>
      <c r="AA104" s="985"/>
      <c r="AB104" s="985"/>
      <c r="AC104" s="986"/>
      <c r="AD104" s="409" t="s">
        <v>497</v>
      </c>
      <c r="AE104" s="410"/>
      <c r="AF104" s="523"/>
      <c r="AG104" s="157"/>
      <c r="AH104" s="158"/>
      <c r="AI104" s="158"/>
      <c r="AJ104" s="158"/>
      <c r="AK104" s="158"/>
      <c r="AL104" s="158"/>
      <c r="AM104" s="158"/>
      <c r="AN104" s="158"/>
      <c r="AO104" s="158"/>
      <c r="AP104" s="158"/>
      <c r="AQ104" s="158"/>
      <c r="AR104" s="158"/>
      <c r="AS104" s="158"/>
      <c r="AT104" s="158"/>
      <c r="AU104" s="158"/>
      <c r="AV104" s="158"/>
      <c r="AW104" s="158"/>
      <c r="AX104" s="324"/>
    </row>
    <row r="105" spans="1:50" ht="21.95" customHeight="1">
      <c r="A105" s="704"/>
      <c r="B105" s="705"/>
      <c r="C105" s="767" t="s">
        <v>392</v>
      </c>
      <c r="D105" s="768"/>
      <c r="E105" s="768"/>
      <c r="F105" s="768"/>
      <c r="G105" s="768"/>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9"/>
      <c r="AD105" s="526" t="s">
        <v>412</v>
      </c>
      <c r="AE105" s="527"/>
      <c r="AF105" s="528"/>
      <c r="AG105" s="160"/>
      <c r="AH105" s="161"/>
      <c r="AI105" s="161"/>
      <c r="AJ105" s="161"/>
      <c r="AK105" s="161"/>
      <c r="AL105" s="161"/>
      <c r="AM105" s="161"/>
      <c r="AN105" s="161"/>
      <c r="AO105" s="161"/>
      <c r="AP105" s="161"/>
      <c r="AQ105" s="161"/>
      <c r="AR105" s="161"/>
      <c r="AS105" s="161"/>
      <c r="AT105" s="161"/>
      <c r="AU105" s="161"/>
      <c r="AV105" s="161"/>
      <c r="AW105" s="161"/>
      <c r="AX105" s="574"/>
    </row>
    <row r="106" spans="1:50" ht="21.95" customHeight="1">
      <c r="A106" s="381" t="s">
        <v>41</v>
      </c>
      <c r="B106" s="701"/>
      <c r="C106" s="706" t="s">
        <v>393</v>
      </c>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8"/>
      <c r="AD106" s="406" t="s">
        <v>412</v>
      </c>
      <c r="AE106" s="407"/>
      <c r="AF106" s="408"/>
      <c r="AG106" s="154" t="s">
        <v>503</v>
      </c>
      <c r="AH106" s="155"/>
      <c r="AI106" s="155"/>
      <c r="AJ106" s="155"/>
      <c r="AK106" s="155"/>
      <c r="AL106" s="155"/>
      <c r="AM106" s="155"/>
      <c r="AN106" s="155"/>
      <c r="AO106" s="155"/>
      <c r="AP106" s="155"/>
      <c r="AQ106" s="155"/>
      <c r="AR106" s="155"/>
      <c r="AS106" s="155"/>
      <c r="AT106" s="155"/>
      <c r="AU106" s="155"/>
      <c r="AV106" s="155"/>
      <c r="AW106" s="155"/>
      <c r="AX106" s="323"/>
    </row>
    <row r="107" spans="1:50" ht="30" customHeight="1">
      <c r="A107" s="702"/>
      <c r="B107" s="703"/>
      <c r="C107" s="752" t="s">
        <v>46</v>
      </c>
      <c r="D107" s="753"/>
      <c r="E107" s="753"/>
      <c r="F107" s="753"/>
      <c r="G107" s="753"/>
      <c r="H107" s="753"/>
      <c r="I107" s="753"/>
      <c r="J107" s="753"/>
      <c r="K107" s="753"/>
      <c r="L107" s="753"/>
      <c r="M107" s="753"/>
      <c r="N107" s="753"/>
      <c r="O107" s="753"/>
      <c r="P107" s="753"/>
      <c r="Q107" s="753"/>
      <c r="R107" s="753"/>
      <c r="S107" s="753"/>
      <c r="T107" s="753"/>
      <c r="U107" s="753"/>
      <c r="V107" s="753"/>
      <c r="W107" s="753"/>
      <c r="X107" s="753"/>
      <c r="Y107" s="753"/>
      <c r="Z107" s="753"/>
      <c r="AA107" s="753"/>
      <c r="AB107" s="753"/>
      <c r="AC107" s="754"/>
      <c r="AD107" s="311" t="s">
        <v>414</v>
      </c>
      <c r="AE107" s="312"/>
      <c r="AF107" s="312"/>
      <c r="AG107" s="157"/>
      <c r="AH107" s="158"/>
      <c r="AI107" s="158"/>
      <c r="AJ107" s="158"/>
      <c r="AK107" s="158"/>
      <c r="AL107" s="158"/>
      <c r="AM107" s="158"/>
      <c r="AN107" s="158"/>
      <c r="AO107" s="158"/>
      <c r="AP107" s="158"/>
      <c r="AQ107" s="158"/>
      <c r="AR107" s="158"/>
      <c r="AS107" s="158"/>
      <c r="AT107" s="158"/>
      <c r="AU107" s="158"/>
      <c r="AV107" s="158"/>
      <c r="AW107" s="158"/>
      <c r="AX107" s="324"/>
    </row>
    <row r="108" spans="1:50" ht="21.95" customHeight="1">
      <c r="A108" s="702"/>
      <c r="B108" s="703"/>
      <c r="C108" s="151" t="s">
        <v>305</v>
      </c>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409" t="s">
        <v>414</v>
      </c>
      <c r="AE108" s="410"/>
      <c r="AF108" s="410"/>
      <c r="AG108" s="157"/>
      <c r="AH108" s="158"/>
      <c r="AI108" s="158"/>
      <c r="AJ108" s="158"/>
      <c r="AK108" s="158"/>
      <c r="AL108" s="158"/>
      <c r="AM108" s="158"/>
      <c r="AN108" s="158"/>
      <c r="AO108" s="158"/>
      <c r="AP108" s="158"/>
      <c r="AQ108" s="158"/>
      <c r="AR108" s="158"/>
      <c r="AS108" s="158"/>
      <c r="AT108" s="158"/>
      <c r="AU108" s="158"/>
      <c r="AV108" s="158"/>
      <c r="AW108" s="158"/>
      <c r="AX108" s="324"/>
    </row>
    <row r="109" spans="1:50" ht="21.95" customHeight="1">
      <c r="A109" s="704"/>
      <c r="B109" s="705"/>
      <c r="C109" s="151" t="s">
        <v>45</v>
      </c>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409" t="s">
        <v>414</v>
      </c>
      <c r="AE109" s="410"/>
      <c r="AF109" s="410"/>
      <c r="AG109" s="160"/>
      <c r="AH109" s="161"/>
      <c r="AI109" s="161"/>
      <c r="AJ109" s="161"/>
      <c r="AK109" s="161"/>
      <c r="AL109" s="161"/>
      <c r="AM109" s="161"/>
      <c r="AN109" s="161"/>
      <c r="AO109" s="161"/>
      <c r="AP109" s="161"/>
      <c r="AQ109" s="161"/>
      <c r="AR109" s="161"/>
      <c r="AS109" s="161"/>
      <c r="AT109" s="161"/>
      <c r="AU109" s="161"/>
      <c r="AV109" s="161"/>
      <c r="AW109" s="161"/>
      <c r="AX109" s="574"/>
    </row>
    <row r="110" spans="1:50" ht="30" customHeight="1">
      <c r="A110" s="686" t="s">
        <v>60</v>
      </c>
      <c r="B110" s="687"/>
      <c r="C110" s="546" t="s">
        <v>266</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406"/>
      <c r="AE110" s="407"/>
      <c r="AF110" s="407"/>
      <c r="AG110" s="154"/>
      <c r="AH110" s="155"/>
      <c r="AI110" s="155"/>
      <c r="AJ110" s="155"/>
      <c r="AK110" s="155"/>
      <c r="AL110" s="155"/>
      <c r="AM110" s="155"/>
      <c r="AN110" s="155"/>
      <c r="AO110" s="155"/>
      <c r="AP110" s="155"/>
      <c r="AQ110" s="155"/>
      <c r="AR110" s="155"/>
      <c r="AS110" s="155"/>
      <c r="AT110" s="155"/>
      <c r="AU110" s="155"/>
      <c r="AV110" s="155"/>
      <c r="AW110" s="155"/>
      <c r="AX110" s="323"/>
    </row>
    <row r="111" spans="1:50" ht="15.95" customHeight="1">
      <c r="A111" s="688"/>
      <c r="B111" s="689"/>
      <c r="C111" s="144" t="s">
        <v>65</v>
      </c>
      <c r="D111" s="145"/>
      <c r="E111" s="145"/>
      <c r="F111" s="145"/>
      <c r="G111" s="145"/>
      <c r="H111" s="145"/>
      <c r="I111" s="145"/>
      <c r="J111" s="145"/>
      <c r="K111" s="145"/>
      <c r="L111" s="145"/>
      <c r="M111" s="145"/>
      <c r="N111" s="145"/>
      <c r="O111" s="146"/>
      <c r="P111" s="234" t="s">
        <v>0</v>
      </c>
      <c r="Q111" s="234"/>
      <c r="R111" s="234"/>
      <c r="S111" s="376"/>
      <c r="T111" s="233" t="s">
        <v>26</v>
      </c>
      <c r="U111" s="234"/>
      <c r="V111" s="234"/>
      <c r="W111" s="234"/>
      <c r="X111" s="234"/>
      <c r="Y111" s="234"/>
      <c r="Z111" s="234"/>
      <c r="AA111" s="234"/>
      <c r="AB111" s="234"/>
      <c r="AC111" s="234"/>
      <c r="AD111" s="234"/>
      <c r="AE111" s="234"/>
      <c r="AF111" s="235"/>
      <c r="AG111" s="157"/>
      <c r="AH111" s="158"/>
      <c r="AI111" s="158"/>
      <c r="AJ111" s="158"/>
      <c r="AK111" s="158"/>
      <c r="AL111" s="158"/>
      <c r="AM111" s="158"/>
      <c r="AN111" s="158"/>
      <c r="AO111" s="158"/>
      <c r="AP111" s="158"/>
      <c r="AQ111" s="158"/>
      <c r="AR111" s="158"/>
      <c r="AS111" s="158"/>
      <c r="AT111" s="158"/>
      <c r="AU111" s="158"/>
      <c r="AV111" s="158"/>
      <c r="AW111" s="158"/>
      <c r="AX111" s="324"/>
    </row>
    <row r="112" spans="1:50" ht="15.95" customHeight="1">
      <c r="A112" s="688"/>
      <c r="B112" s="689"/>
      <c r="C112" s="127"/>
      <c r="D112" s="128"/>
      <c r="E112" s="128"/>
      <c r="F112" s="128"/>
      <c r="G112" s="128"/>
      <c r="H112" s="128"/>
      <c r="I112" s="128"/>
      <c r="J112" s="128"/>
      <c r="K112" s="128"/>
      <c r="L112" s="128"/>
      <c r="M112" s="128"/>
      <c r="N112" s="128"/>
      <c r="O112" s="129"/>
      <c r="P112" s="122"/>
      <c r="Q112" s="122"/>
      <c r="R112" s="122"/>
      <c r="S112" s="123"/>
      <c r="T112" s="124"/>
      <c r="U112" s="125"/>
      <c r="V112" s="125"/>
      <c r="W112" s="125"/>
      <c r="X112" s="125"/>
      <c r="Y112" s="125"/>
      <c r="Z112" s="125"/>
      <c r="AA112" s="125"/>
      <c r="AB112" s="125"/>
      <c r="AC112" s="125"/>
      <c r="AD112" s="125"/>
      <c r="AE112" s="125"/>
      <c r="AF112" s="126"/>
      <c r="AG112" s="157"/>
      <c r="AH112" s="158"/>
      <c r="AI112" s="158"/>
      <c r="AJ112" s="158"/>
      <c r="AK112" s="158"/>
      <c r="AL112" s="158"/>
      <c r="AM112" s="158"/>
      <c r="AN112" s="158"/>
      <c r="AO112" s="158"/>
      <c r="AP112" s="158"/>
      <c r="AQ112" s="158"/>
      <c r="AR112" s="158"/>
      <c r="AS112" s="158"/>
      <c r="AT112" s="158"/>
      <c r="AU112" s="158"/>
      <c r="AV112" s="158"/>
      <c r="AW112" s="158"/>
      <c r="AX112" s="324"/>
    </row>
    <row r="113" spans="1:50" ht="15.95" customHeight="1">
      <c r="A113" s="688"/>
      <c r="B113" s="689"/>
      <c r="C113" s="127"/>
      <c r="D113" s="128"/>
      <c r="E113" s="128"/>
      <c r="F113" s="128"/>
      <c r="G113" s="128"/>
      <c r="H113" s="128"/>
      <c r="I113" s="128"/>
      <c r="J113" s="128"/>
      <c r="K113" s="128"/>
      <c r="L113" s="128"/>
      <c r="M113" s="128"/>
      <c r="N113" s="128"/>
      <c r="O113" s="129"/>
      <c r="P113" s="122"/>
      <c r="Q113" s="122"/>
      <c r="R113" s="122"/>
      <c r="S113" s="123"/>
      <c r="T113" s="124"/>
      <c r="U113" s="125"/>
      <c r="V113" s="125"/>
      <c r="W113" s="125"/>
      <c r="X113" s="125"/>
      <c r="Y113" s="125"/>
      <c r="Z113" s="125"/>
      <c r="AA113" s="125"/>
      <c r="AB113" s="125"/>
      <c r="AC113" s="125"/>
      <c r="AD113" s="125"/>
      <c r="AE113" s="125"/>
      <c r="AF113" s="126"/>
      <c r="AG113" s="157"/>
      <c r="AH113" s="158"/>
      <c r="AI113" s="158"/>
      <c r="AJ113" s="158"/>
      <c r="AK113" s="158"/>
      <c r="AL113" s="158"/>
      <c r="AM113" s="158"/>
      <c r="AN113" s="158"/>
      <c r="AO113" s="158"/>
      <c r="AP113" s="158"/>
      <c r="AQ113" s="158"/>
      <c r="AR113" s="158"/>
      <c r="AS113" s="158"/>
      <c r="AT113" s="158"/>
      <c r="AU113" s="158"/>
      <c r="AV113" s="158"/>
      <c r="AW113" s="158"/>
      <c r="AX113" s="324"/>
    </row>
    <row r="114" spans="1:50" ht="15.95" customHeight="1">
      <c r="A114" s="688"/>
      <c r="B114" s="689"/>
      <c r="C114" s="127"/>
      <c r="D114" s="128"/>
      <c r="E114" s="128"/>
      <c r="F114" s="128"/>
      <c r="G114" s="128"/>
      <c r="H114" s="128"/>
      <c r="I114" s="128"/>
      <c r="J114" s="128"/>
      <c r="K114" s="128"/>
      <c r="L114" s="128"/>
      <c r="M114" s="128"/>
      <c r="N114" s="128"/>
      <c r="O114" s="129"/>
      <c r="P114" s="122"/>
      <c r="Q114" s="122"/>
      <c r="R114" s="122"/>
      <c r="S114" s="123"/>
      <c r="T114" s="124"/>
      <c r="U114" s="125"/>
      <c r="V114" s="125"/>
      <c r="W114" s="125"/>
      <c r="X114" s="125"/>
      <c r="Y114" s="125"/>
      <c r="Z114" s="125"/>
      <c r="AA114" s="125"/>
      <c r="AB114" s="125"/>
      <c r="AC114" s="125"/>
      <c r="AD114" s="125"/>
      <c r="AE114" s="125"/>
      <c r="AF114" s="126"/>
      <c r="AG114" s="157"/>
      <c r="AH114" s="158"/>
      <c r="AI114" s="158"/>
      <c r="AJ114" s="158"/>
      <c r="AK114" s="158"/>
      <c r="AL114" s="158"/>
      <c r="AM114" s="158"/>
      <c r="AN114" s="158"/>
      <c r="AO114" s="158"/>
      <c r="AP114" s="158"/>
      <c r="AQ114" s="158"/>
      <c r="AR114" s="158"/>
      <c r="AS114" s="158"/>
      <c r="AT114" s="158"/>
      <c r="AU114" s="158"/>
      <c r="AV114" s="158"/>
      <c r="AW114" s="158"/>
      <c r="AX114" s="324"/>
    </row>
    <row r="115" spans="1:50" ht="15.95" customHeight="1">
      <c r="A115" s="688"/>
      <c r="B115" s="689"/>
      <c r="C115" s="127"/>
      <c r="D115" s="128"/>
      <c r="E115" s="128"/>
      <c r="F115" s="128"/>
      <c r="G115" s="128"/>
      <c r="H115" s="128"/>
      <c r="I115" s="128"/>
      <c r="J115" s="128"/>
      <c r="K115" s="128"/>
      <c r="L115" s="128"/>
      <c r="M115" s="128"/>
      <c r="N115" s="128"/>
      <c r="O115" s="129"/>
      <c r="P115" s="122"/>
      <c r="Q115" s="122"/>
      <c r="R115" s="122"/>
      <c r="S115" s="123"/>
      <c r="T115" s="124"/>
      <c r="U115" s="125"/>
      <c r="V115" s="125"/>
      <c r="W115" s="125"/>
      <c r="X115" s="125"/>
      <c r="Y115" s="125"/>
      <c r="Z115" s="125"/>
      <c r="AA115" s="125"/>
      <c r="AB115" s="125"/>
      <c r="AC115" s="125"/>
      <c r="AD115" s="125"/>
      <c r="AE115" s="125"/>
      <c r="AF115" s="126"/>
      <c r="AG115" s="157"/>
      <c r="AH115" s="158"/>
      <c r="AI115" s="158"/>
      <c r="AJ115" s="158"/>
      <c r="AK115" s="158"/>
      <c r="AL115" s="158"/>
      <c r="AM115" s="158"/>
      <c r="AN115" s="158"/>
      <c r="AO115" s="158"/>
      <c r="AP115" s="158"/>
      <c r="AQ115" s="158"/>
      <c r="AR115" s="158"/>
      <c r="AS115" s="158"/>
      <c r="AT115" s="158"/>
      <c r="AU115" s="158"/>
      <c r="AV115" s="158"/>
      <c r="AW115" s="158"/>
      <c r="AX115" s="324"/>
    </row>
    <row r="116" spans="1:50" ht="15.95" customHeight="1">
      <c r="A116" s="690"/>
      <c r="B116" s="691"/>
      <c r="C116" s="771"/>
      <c r="D116" s="772"/>
      <c r="E116" s="772"/>
      <c r="F116" s="772"/>
      <c r="G116" s="772"/>
      <c r="H116" s="772"/>
      <c r="I116" s="772"/>
      <c r="J116" s="772"/>
      <c r="K116" s="772"/>
      <c r="L116" s="772"/>
      <c r="M116" s="772"/>
      <c r="N116" s="772"/>
      <c r="O116" s="773"/>
      <c r="P116" s="142"/>
      <c r="Q116" s="142"/>
      <c r="R116" s="142"/>
      <c r="S116" s="143"/>
      <c r="T116" s="236"/>
      <c r="U116" s="237"/>
      <c r="V116" s="237"/>
      <c r="W116" s="237"/>
      <c r="X116" s="237"/>
      <c r="Y116" s="237"/>
      <c r="Z116" s="237"/>
      <c r="AA116" s="237"/>
      <c r="AB116" s="237"/>
      <c r="AC116" s="237"/>
      <c r="AD116" s="237"/>
      <c r="AE116" s="237"/>
      <c r="AF116" s="238"/>
      <c r="AG116" s="160"/>
      <c r="AH116" s="161"/>
      <c r="AI116" s="161"/>
      <c r="AJ116" s="161"/>
      <c r="AK116" s="161"/>
      <c r="AL116" s="161"/>
      <c r="AM116" s="161"/>
      <c r="AN116" s="161"/>
      <c r="AO116" s="161"/>
      <c r="AP116" s="161"/>
      <c r="AQ116" s="161"/>
      <c r="AR116" s="161"/>
      <c r="AS116" s="161"/>
      <c r="AT116" s="161"/>
      <c r="AU116" s="161"/>
      <c r="AV116" s="161"/>
      <c r="AW116" s="161"/>
      <c r="AX116" s="574"/>
    </row>
    <row r="117" spans="1:50" ht="57" customHeight="1">
      <c r="A117" s="381" t="s">
        <v>50</v>
      </c>
      <c r="B117" s="382"/>
      <c r="C117" s="138" t="s">
        <v>55</v>
      </c>
      <c r="D117" s="239"/>
      <c r="E117" s="239"/>
      <c r="F117" s="240"/>
      <c r="G117" s="757" t="s">
        <v>416</v>
      </c>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8"/>
    </row>
    <row r="118" spans="1:50" ht="66.75" customHeight="1" thickBot="1">
      <c r="A118" s="383"/>
      <c r="B118" s="384"/>
      <c r="C118" s="411" t="s">
        <v>59</v>
      </c>
      <c r="D118" s="412"/>
      <c r="E118" s="412"/>
      <c r="F118" s="413"/>
      <c r="G118" s="755" t="s">
        <v>446</v>
      </c>
      <c r="H118" s="755"/>
      <c r="I118" s="755"/>
      <c r="J118" s="755"/>
      <c r="K118" s="755"/>
      <c r="L118" s="755"/>
      <c r="M118" s="755"/>
      <c r="N118" s="755"/>
      <c r="O118" s="755"/>
      <c r="P118" s="755"/>
      <c r="Q118" s="755"/>
      <c r="R118" s="755"/>
      <c r="S118" s="755"/>
      <c r="T118" s="755"/>
      <c r="U118" s="755"/>
      <c r="V118" s="755"/>
      <c r="W118" s="755"/>
      <c r="X118" s="755"/>
      <c r="Y118" s="755"/>
      <c r="Z118" s="755"/>
      <c r="AA118" s="755"/>
      <c r="AB118" s="755"/>
      <c r="AC118" s="755"/>
      <c r="AD118" s="755"/>
      <c r="AE118" s="755"/>
      <c r="AF118" s="755"/>
      <c r="AG118" s="755"/>
      <c r="AH118" s="755"/>
      <c r="AI118" s="755"/>
      <c r="AJ118" s="755"/>
      <c r="AK118" s="755"/>
      <c r="AL118" s="755"/>
      <c r="AM118" s="755"/>
      <c r="AN118" s="755"/>
      <c r="AO118" s="755"/>
      <c r="AP118" s="755"/>
      <c r="AQ118" s="755"/>
      <c r="AR118" s="755"/>
      <c r="AS118" s="755"/>
      <c r="AT118" s="755"/>
      <c r="AU118" s="755"/>
      <c r="AV118" s="755"/>
      <c r="AW118" s="755"/>
      <c r="AX118" s="756"/>
    </row>
    <row r="119" spans="1:50" ht="20.100000000000001" customHeight="1">
      <c r="A119" s="186" t="s">
        <v>34</v>
      </c>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8"/>
    </row>
    <row r="120" spans="1:50" ht="99" customHeight="1" thickBot="1">
      <c r="A120" s="404" t="s">
        <v>487</v>
      </c>
      <c r="B120" s="374"/>
      <c r="C120" s="374"/>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375"/>
    </row>
    <row r="121" spans="1:50" ht="20.100000000000001" customHeight="1">
      <c r="A121" s="228" t="s">
        <v>371</v>
      </c>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30"/>
    </row>
    <row r="122" spans="1:50" ht="110.1" customHeight="1" thickBot="1">
      <c r="A122" s="378" t="s">
        <v>259</v>
      </c>
      <c r="B122" s="379"/>
      <c r="C122" s="379"/>
      <c r="D122" s="379"/>
      <c r="E122" s="380"/>
      <c r="F122" s="373" t="s">
        <v>517</v>
      </c>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20.100000000000001" customHeight="1">
      <c r="A123" s="228" t="s">
        <v>47</v>
      </c>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30"/>
    </row>
    <row r="124" spans="1:50" ht="115.9" customHeight="1" thickBot="1">
      <c r="A124" s="749" t="s">
        <v>515</v>
      </c>
      <c r="B124" s="750"/>
      <c r="C124" s="750"/>
      <c r="D124" s="750"/>
      <c r="E124" s="751"/>
      <c r="F124" s="762" t="s">
        <v>516</v>
      </c>
      <c r="G124" s="763"/>
      <c r="H124" s="763"/>
      <c r="I124" s="763"/>
      <c r="J124" s="763"/>
      <c r="K124" s="763"/>
      <c r="L124" s="763"/>
      <c r="M124" s="763"/>
      <c r="N124" s="763"/>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3"/>
      <c r="AL124" s="763"/>
      <c r="AM124" s="763"/>
      <c r="AN124" s="763"/>
      <c r="AO124" s="763"/>
      <c r="AP124" s="763"/>
      <c r="AQ124" s="763"/>
      <c r="AR124" s="763"/>
      <c r="AS124" s="763"/>
      <c r="AT124" s="763"/>
      <c r="AU124" s="763"/>
      <c r="AV124" s="763"/>
      <c r="AW124" s="763"/>
      <c r="AX124" s="764"/>
    </row>
    <row r="125" spans="1:50" ht="20.100000000000001" customHeight="1">
      <c r="A125" s="225" t="s">
        <v>36</v>
      </c>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7"/>
    </row>
    <row r="126" spans="1:50" ht="75" customHeight="1" thickBot="1">
      <c r="A126" s="222"/>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4"/>
    </row>
    <row r="127" spans="1:50" ht="20.100000000000001" customHeight="1">
      <c r="A127" s="740" t="s">
        <v>31</v>
      </c>
      <c r="B127" s="741"/>
      <c r="C127" s="741"/>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1"/>
      <c r="AA127" s="741"/>
      <c r="AB127" s="741"/>
      <c r="AC127" s="741"/>
      <c r="AD127" s="741"/>
      <c r="AE127" s="741"/>
      <c r="AF127" s="741"/>
      <c r="AG127" s="741"/>
      <c r="AH127" s="741"/>
      <c r="AI127" s="741"/>
      <c r="AJ127" s="741"/>
      <c r="AK127" s="741"/>
      <c r="AL127" s="741"/>
      <c r="AM127" s="741"/>
      <c r="AN127" s="741"/>
      <c r="AO127" s="741"/>
      <c r="AP127" s="741"/>
      <c r="AQ127" s="741"/>
      <c r="AR127" s="741"/>
      <c r="AS127" s="741"/>
      <c r="AT127" s="741"/>
      <c r="AU127" s="741"/>
      <c r="AV127" s="741"/>
      <c r="AW127" s="741"/>
      <c r="AX127" s="742"/>
    </row>
    <row r="128" spans="1:50" ht="19.899999999999999" customHeight="1">
      <c r="A128" s="377">
        <f>Q128-1</f>
        <v>22</v>
      </c>
      <c r="B128" s="221"/>
      <c r="C128" s="221"/>
      <c r="D128" s="221"/>
      <c r="E128" s="221"/>
      <c r="F128" s="221"/>
      <c r="G128" s="316" t="s">
        <v>398</v>
      </c>
      <c r="H128" s="317"/>
      <c r="I128" s="317"/>
      <c r="J128" s="317"/>
      <c r="K128" s="317"/>
      <c r="L128" s="317"/>
      <c r="M128" s="317"/>
      <c r="N128" s="317"/>
      <c r="O128" s="317"/>
      <c r="P128" s="317"/>
      <c r="Q128" s="221">
        <f>AG128-1</f>
        <v>23</v>
      </c>
      <c r="R128" s="221"/>
      <c r="S128" s="221"/>
      <c r="T128" s="221"/>
      <c r="U128" s="221"/>
      <c r="V128" s="221"/>
      <c r="W128" s="316" t="s">
        <v>398</v>
      </c>
      <c r="X128" s="317"/>
      <c r="Y128" s="317"/>
      <c r="Z128" s="317"/>
      <c r="AA128" s="317"/>
      <c r="AB128" s="317"/>
      <c r="AC128" s="317"/>
      <c r="AD128" s="317"/>
      <c r="AE128" s="317"/>
      <c r="AF128" s="317"/>
      <c r="AG128" s="221">
        <f>A129-1</f>
        <v>24</v>
      </c>
      <c r="AH128" s="221"/>
      <c r="AI128" s="221"/>
      <c r="AJ128" s="221"/>
      <c r="AK128" s="221"/>
      <c r="AL128" s="221"/>
      <c r="AM128" s="317" t="s">
        <v>398</v>
      </c>
      <c r="AN128" s="317"/>
      <c r="AO128" s="317"/>
      <c r="AP128" s="317"/>
      <c r="AQ128" s="317"/>
      <c r="AR128" s="317"/>
      <c r="AS128" s="317"/>
      <c r="AT128" s="317"/>
      <c r="AU128" s="317"/>
      <c r="AV128" s="317"/>
      <c r="AW128" s="45"/>
      <c r="AX128" s="46"/>
    </row>
    <row r="129" spans="1:50" ht="19.899999999999999" customHeight="1">
      <c r="A129" s="377">
        <f>Q129-1</f>
        <v>25</v>
      </c>
      <c r="B129" s="221"/>
      <c r="C129" s="221"/>
      <c r="D129" s="221"/>
      <c r="E129" s="221"/>
      <c r="F129" s="221"/>
      <c r="G129" s="325">
        <v>5</v>
      </c>
      <c r="H129" s="325"/>
      <c r="I129" s="325"/>
      <c r="J129" s="325"/>
      <c r="K129" s="325"/>
      <c r="L129" s="325"/>
      <c r="M129" s="325"/>
      <c r="N129" s="325"/>
      <c r="O129" s="325"/>
      <c r="P129" s="325"/>
      <c r="Q129" s="221">
        <f>AG129-1</f>
        <v>26</v>
      </c>
      <c r="R129" s="221"/>
      <c r="S129" s="221"/>
      <c r="T129" s="221"/>
      <c r="U129" s="221"/>
      <c r="V129" s="221"/>
      <c r="W129" s="739">
        <v>5</v>
      </c>
      <c r="X129" s="739"/>
      <c r="Y129" s="739"/>
      <c r="Z129" s="739"/>
      <c r="AA129" s="739"/>
      <c r="AB129" s="739"/>
      <c r="AC129" s="739"/>
      <c r="AD129" s="739"/>
      <c r="AE129" s="739"/>
      <c r="AF129" s="739"/>
      <c r="AG129" s="221">
        <f>A130-1</f>
        <v>27</v>
      </c>
      <c r="AH129" s="221"/>
      <c r="AI129" s="221"/>
      <c r="AJ129" s="221"/>
      <c r="AK129" s="221"/>
      <c r="AL129" s="221"/>
      <c r="AM129" s="317">
        <v>5</v>
      </c>
      <c r="AN129" s="317"/>
      <c r="AO129" s="317"/>
      <c r="AP129" s="317"/>
      <c r="AQ129" s="317"/>
      <c r="AR129" s="317"/>
      <c r="AS129" s="317"/>
      <c r="AT129" s="317"/>
      <c r="AU129" s="317"/>
      <c r="AV129" s="317"/>
      <c r="AW129" s="45"/>
      <c r="AX129" s="46"/>
    </row>
    <row r="130" spans="1:50" ht="19.899999999999999" customHeight="1" thickBot="1">
      <c r="A130" s="245">
        <f>AM58</f>
        <v>28</v>
      </c>
      <c r="B130" s="246"/>
      <c r="C130" s="246"/>
      <c r="D130" s="246"/>
      <c r="E130" s="246"/>
      <c r="F130" s="247"/>
      <c r="G130" s="248">
        <v>5</v>
      </c>
      <c r="H130" s="249"/>
      <c r="I130" s="249"/>
      <c r="J130" s="249"/>
      <c r="K130" s="249"/>
      <c r="L130" s="249"/>
      <c r="M130" s="249"/>
      <c r="N130" s="249"/>
      <c r="O130" s="249"/>
      <c r="P130" s="250"/>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47"/>
      <c r="AX130" s="48"/>
    </row>
    <row r="131" spans="1:50" ht="23.65" customHeight="1">
      <c r="A131" s="730" t="s">
        <v>383</v>
      </c>
      <c r="B131" s="731"/>
      <c r="C131" s="731"/>
      <c r="D131" s="731"/>
      <c r="E131" s="731"/>
      <c r="F131" s="732"/>
      <c r="G131" s="133">
        <f>A130</f>
        <v>28</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58"/>
      <c r="AP131" s="58"/>
      <c r="AQ131" s="58"/>
      <c r="AR131" s="58"/>
      <c r="AS131" s="58"/>
      <c r="AT131" s="58"/>
      <c r="AU131" s="58"/>
      <c r="AV131" s="58"/>
      <c r="AW131" s="58"/>
      <c r="AX131" s="59"/>
    </row>
    <row r="132" spans="1:50" ht="31.5" customHeight="1">
      <c r="A132" s="733"/>
      <c r="B132" s="734"/>
      <c r="C132" s="734"/>
      <c r="D132" s="734"/>
      <c r="E132" s="734"/>
      <c r="F132" s="735"/>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row>
    <row r="133" spans="1:50" ht="31.5" customHeight="1">
      <c r="A133" s="733"/>
      <c r="B133" s="734"/>
      <c r="C133" s="734"/>
      <c r="D133" s="734"/>
      <c r="E133" s="734"/>
      <c r="F133" s="735"/>
      <c r="G133" s="32"/>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770" t="s">
        <v>421</v>
      </c>
      <c r="AG133" s="770"/>
      <c r="AH133" s="770"/>
      <c r="AI133" s="770"/>
      <c r="AJ133" s="770"/>
      <c r="AK133" s="770"/>
      <c r="AL133" s="770"/>
      <c r="AM133" s="770"/>
      <c r="AN133" s="770"/>
      <c r="AO133" s="770"/>
      <c r="AP133" s="770"/>
      <c r="AQ133" s="770"/>
      <c r="AR133" s="770"/>
      <c r="AS133" s="770"/>
      <c r="AT133" s="770"/>
      <c r="AU133" s="770"/>
      <c r="AV133" s="770"/>
      <c r="AW133" s="770"/>
      <c r="AX133" s="34"/>
    </row>
    <row r="134" spans="1:50" ht="31.5" customHeight="1">
      <c r="A134" s="733"/>
      <c r="B134" s="734"/>
      <c r="C134" s="734"/>
      <c r="D134" s="734"/>
      <c r="E134" s="734"/>
      <c r="F134" s="735"/>
      <c r="G134" s="32"/>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8"/>
      <c r="AG134" s="69" t="s">
        <v>449</v>
      </c>
      <c r="AH134" s="70"/>
      <c r="AI134" s="70"/>
      <c r="AJ134" s="70"/>
      <c r="AK134" s="70"/>
      <c r="AL134" s="70"/>
      <c r="AM134" s="70"/>
      <c r="AN134" s="70"/>
      <c r="AO134" s="70"/>
      <c r="AP134" s="70"/>
      <c r="AQ134" s="70"/>
      <c r="AR134" s="70"/>
      <c r="AS134" s="70"/>
      <c r="AT134" s="70"/>
      <c r="AU134" s="70"/>
      <c r="AV134" s="70"/>
      <c r="AW134" s="71"/>
      <c r="AX134" s="34"/>
    </row>
    <row r="135" spans="1:50" ht="31.5" customHeight="1">
      <c r="A135" s="733"/>
      <c r="B135" s="734"/>
      <c r="C135" s="734"/>
      <c r="D135" s="734"/>
      <c r="E135" s="734"/>
      <c r="F135" s="735"/>
      <c r="G135" s="32"/>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774" t="s">
        <v>422</v>
      </c>
      <c r="AG135" s="774"/>
      <c r="AH135" s="774"/>
      <c r="AI135" s="774"/>
      <c r="AJ135" s="774"/>
      <c r="AK135" s="774"/>
      <c r="AL135" s="774"/>
      <c r="AM135" s="774"/>
      <c r="AN135" s="774"/>
      <c r="AO135" s="774"/>
      <c r="AP135" s="774"/>
      <c r="AQ135" s="774"/>
      <c r="AR135" s="774"/>
      <c r="AS135" s="774"/>
      <c r="AT135" s="774"/>
      <c r="AU135" s="774"/>
      <c r="AV135" s="774"/>
      <c r="AW135" s="774"/>
      <c r="AX135" s="34"/>
    </row>
    <row r="136" spans="1:50" ht="31.5" customHeight="1">
      <c r="A136" s="733"/>
      <c r="B136" s="734"/>
      <c r="C136" s="734"/>
      <c r="D136" s="734"/>
      <c r="E136" s="734"/>
      <c r="F136" s="735"/>
      <c r="G136" s="32"/>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163" t="s">
        <v>423</v>
      </c>
      <c r="AG136" s="163"/>
      <c r="AH136" s="163"/>
      <c r="AI136" s="163"/>
      <c r="AJ136" s="163"/>
      <c r="AK136" s="163"/>
      <c r="AL136" s="163"/>
      <c r="AM136" s="163"/>
      <c r="AN136" s="163"/>
      <c r="AO136" s="163"/>
      <c r="AP136" s="163"/>
      <c r="AQ136" s="163"/>
      <c r="AR136" s="163"/>
      <c r="AS136" s="163"/>
      <c r="AT136" s="163"/>
      <c r="AU136" s="163"/>
      <c r="AV136" s="163"/>
      <c r="AW136" s="163"/>
      <c r="AX136" s="34"/>
    </row>
    <row r="137" spans="1:50" ht="31.5" customHeight="1">
      <c r="A137" s="733"/>
      <c r="B137" s="734"/>
      <c r="C137" s="734"/>
      <c r="D137" s="734"/>
      <c r="E137" s="734"/>
      <c r="F137" s="735"/>
      <c r="G137" s="32"/>
      <c r="H137" s="68"/>
      <c r="I137" s="315" t="s">
        <v>442</v>
      </c>
      <c r="J137" s="315"/>
      <c r="K137" s="315"/>
      <c r="L137" s="315"/>
      <c r="M137" s="315"/>
      <c r="N137" s="315"/>
      <c r="O137" s="315"/>
      <c r="P137" s="315"/>
      <c r="Q137" s="71"/>
      <c r="R137" s="67"/>
      <c r="S137" s="67"/>
      <c r="T137" s="67"/>
      <c r="U137" s="67"/>
      <c r="V137" s="67"/>
      <c r="W137" s="67"/>
      <c r="X137" s="67"/>
      <c r="Y137" s="67"/>
      <c r="Z137" s="67"/>
      <c r="AA137" s="67"/>
      <c r="AB137" s="67"/>
      <c r="AC137" s="67"/>
      <c r="AD137" s="67"/>
      <c r="AE137" s="67"/>
      <c r="AF137" s="68"/>
      <c r="AG137" s="69" t="s">
        <v>486</v>
      </c>
      <c r="AH137" s="70"/>
      <c r="AI137" s="70"/>
      <c r="AJ137" s="70"/>
      <c r="AK137" s="70"/>
      <c r="AL137" s="70"/>
      <c r="AM137" s="70"/>
      <c r="AN137" s="70"/>
      <c r="AO137" s="70"/>
      <c r="AP137" s="70"/>
      <c r="AQ137" s="70"/>
      <c r="AR137" s="70"/>
      <c r="AS137" s="70"/>
      <c r="AT137" s="70"/>
      <c r="AU137" s="70"/>
      <c r="AV137" s="70"/>
      <c r="AW137" s="71"/>
      <c r="AX137" s="34"/>
    </row>
    <row r="138" spans="1:50" ht="31.5" customHeight="1">
      <c r="A138" s="733"/>
      <c r="B138" s="734"/>
      <c r="C138" s="734"/>
      <c r="D138" s="734"/>
      <c r="E138" s="734"/>
      <c r="F138" s="735"/>
      <c r="G138" s="32"/>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140" t="s">
        <v>424</v>
      </c>
      <c r="AG138" s="140"/>
      <c r="AH138" s="140"/>
      <c r="AI138" s="140"/>
      <c r="AJ138" s="140"/>
      <c r="AK138" s="140"/>
      <c r="AL138" s="140"/>
      <c r="AM138" s="140"/>
      <c r="AN138" s="140"/>
      <c r="AO138" s="140"/>
      <c r="AP138" s="140"/>
      <c r="AQ138" s="140"/>
      <c r="AR138" s="140"/>
      <c r="AS138" s="140"/>
      <c r="AT138" s="140"/>
      <c r="AU138" s="140"/>
      <c r="AV138" s="140"/>
      <c r="AW138" s="140"/>
      <c r="AX138" s="34"/>
    </row>
    <row r="139" spans="1:50" ht="31.5" customHeight="1">
      <c r="A139" s="733"/>
      <c r="B139" s="734"/>
      <c r="C139" s="734"/>
      <c r="D139" s="734"/>
      <c r="E139" s="734"/>
      <c r="F139" s="735"/>
      <c r="G139" s="32"/>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163" t="s">
        <v>425</v>
      </c>
      <c r="AG139" s="163"/>
      <c r="AH139" s="163"/>
      <c r="AI139" s="163"/>
      <c r="AJ139" s="163"/>
      <c r="AK139" s="163"/>
      <c r="AL139" s="163"/>
      <c r="AM139" s="163"/>
      <c r="AN139" s="163"/>
      <c r="AO139" s="163"/>
      <c r="AP139" s="163"/>
      <c r="AQ139" s="163"/>
      <c r="AR139" s="163"/>
      <c r="AS139" s="163"/>
      <c r="AT139" s="163"/>
      <c r="AU139" s="163"/>
      <c r="AV139" s="163"/>
      <c r="AW139" s="163"/>
      <c r="AX139" s="34"/>
    </row>
    <row r="140" spans="1:50" ht="31.5" customHeight="1">
      <c r="A140" s="733"/>
      <c r="B140" s="734"/>
      <c r="C140" s="734"/>
      <c r="D140" s="734"/>
      <c r="E140" s="734"/>
      <c r="F140" s="735"/>
      <c r="G140" s="32"/>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8"/>
      <c r="AG140" s="69" t="s">
        <v>450</v>
      </c>
      <c r="AH140" s="70"/>
      <c r="AI140" s="70"/>
      <c r="AJ140" s="70"/>
      <c r="AK140" s="70"/>
      <c r="AL140" s="70"/>
      <c r="AM140" s="70"/>
      <c r="AN140" s="70"/>
      <c r="AO140" s="70"/>
      <c r="AP140" s="70"/>
      <c r="AQ140" s="70"/>
      <c r="AR140" s="70"/>
      <c r="AS140" s="70"/>
      <c r="AT140" s="70"/>
      <c r="AU140" s="70"/>
      <c r="AV140" s="70"/>
      <c r="AW140" s="71"/>
      <c r="AX140" s="34"/>
    </row>
    <row r="141" spans="1:50" ht="31.5" customHeight="1">
      <c r="A141" s="733"/>
      <c r="B141" s="734"/>
      <c r="C141" s="734"/>
      <c r="D141" s="734"/>
      <c r="E141" s="734"/>
      <c r="F141" s="735"/>
      <c r="G141" s="32"/>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775" t="s">
        <v>426</v>
      </c>
      <c r="AG141" s="775"/>
      <c r="AH141" s="775"/>
      <c r="AI141" s="775"/>
      <c r="AJ141" s="775"/>
      <c r="AK141" s="775"/>
      <c r="AL141" s="775"/>
      <c r="AM141" s="775"/>
      <c r="AN141" s="775"/>
      <c r="AO141" s="775"/>
      <c r="AP141" s="775"/>
      <c r="AQ141" s="775"/>
      <c r="AR141" s="775"/>
      <c r="AS141" s="775"/>
      <c r="AT141" s="775"/>
      <c r="AU141" s="775"/>
      <c r="AV141" s="775"/>
      <c r="AW141" s="775"/>
      <c r="AX141" s="34"/>
    </row>
    <row r="142" spans="1:50" ht="31.5" customHeight="1">
      <c r="A142" s="733"/>
      <c r="B142" s="734"/>
      <c r="C142" s="734"/>
      <c r="D142" s="734"/>
      <c r="E142" s="734"/>
      <c r="F142" s="735"/>
      <c r="G142" s="32"/>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163" t="s">
        <v>423</v>
      </c>
      <c r="AG142" s="163"/>
      <c r="AH142" s="163"/>
      <c r="AI142" s="163"/>
      <c r="AJ142" s="163"/>
      <c r="AK142" s="163"/>
      <c r="AL142" s="163"/>
      <c r="AM142" s="163"/>
      <c r="AN142" s="163"/>
      <c r="AO142" s="163"/>
      <c r="AP142" s="163"/>
      <c r="AQ142" s="163"/>
      <c r="AR142" s="163"/>
      <c r="AS142" s="163"/>
      <c r="AT142" s="163"/>
      <c r="AU142" s="163"/>
      <c r="AV142" s="163"/>
      <c r="AW142" s="163"/>
      <c r="AX142" s="34"/>
    </row>
    <row r="143" spans="1:50" ht="31.5" customHeight="1">
      <c r="A143" s="733"/>
      <c r="B143" s="734"/>
      <c r="C143" s="734"/>
      <c r="D143" s="734"/>
      <c r="E143" s="734"/>
      <c r="F143" s="735"/>
      <c r="G143" s="32"/>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72"/>
      <c r="AG143" s="189" t="s">
        <v>451</v>
      </c>
      <c r="AH143" s="189"/>
      <c r="AI143" s="189"/>
      <c r="AJ143" s="189"/>
      <c r="AK143" s="189"/>
      <c r="AL143" s="189"/>
      <c r="AM143" s="189"/>
      <c r="AN143" s="189"/>
      <c r="AO143" s="189"/>
      <c r="AP143" s="189"/>
      <c r="AQ143" s="189"/>
      <c r="AR143" s="189"/>
      <c r="AS143" s="189"/>
      <c r="AT143" s="189"/>
      <c r="AU143" s="189"/>
      <c r="AV143" s="189"/>
      <c r="AW143" s="73"/>
      <c r="AX143" s="34"/>
    </row>
    <row r="144" spans="1:50" ht="31.5" customHeight="1">
      <c r="A144" s="733"/>
      <c r="B144" s="734"/>
      <c r="C144" s="734"/>
      <c r="D144" s="734"/>
      <c r="E144" s="734"/>
      <c r="F144" s="735"/>
      <c r="G144" s="32"/>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140" t="s">
        <v>447</v>
      </c>
      <c r="AG144" s="140"/>
      <c r="AH144" s="140"/>
      <c r="AI144" s="140"/>
      <c r="AJ144" s="140"/>
      <c r="AK144" s="140"/>
      <c r="AL144" s="140"/>
      <c r="AM144" s="140"/>
      <c r="AN144" s="140"/>
      <c r="AO144" s="140"/>
      <c r="AP144" s="140"/>
      <c r="AQ144" s="140"/>
      <c r="AR144" s="140"/>
      <c r="AS144" s="140"/>
      <c r="AT144" s="140"/>
      <c r="AU144" s="140"/>
      <c r="AV144" s="140"/>
      <c r="AW144" s="140"/>
      <c r="AX144" s="34"/>
    </row>
    <row r="145" spans="1:50" ht="31.5" customHeight="1">
      <c r="A145" s="733"/>
      <c r="B145" s="734"/>
      <c r="C145" s="734"/>
      <c r="D145" s="734"/>
      <c r="E145" s="734"/>
      <c r="F145" s="735"/>
      <c r="G145" s="32"/>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74"/>
      <c r="AG145" s="74"/>
      <c r="AH145" s="74"/>
      <c r="AI145" s="74"/>
      <c r="AJ145" s="74"/>
      <c r="AK145" s="74"/>
      <c r="AL145" s="74"/>
      <c r="AM145" s="74"/>
      <c r="AN145" s="74"/>
      <c r="AO145" s="74"/>
      <c r="AP145" s="74"/>
      <c r="AQ145" s="74"/>
      <c r="AR145" s="74"/>
      <c r="AS145" s="74"/>
      <c r="AT145" s="74"/>
      <c r="AU145" s="74"/>
      <c r="AV145" s="74"/>
      <c r="AW145" s="74"/>
      <c r="AX145" s="34"/>
    </row>
    <row r="146" spans="1:50" ht="31.5" customHeight="1">
      <c r="A146" s="733"/>
      <c r="B146" s="734"/>
      <c r="C146" s="734"/>
      <c r="D146" s="734"/>
      <c r="E146" s="734"/>
      <c r="F146" s="735"/>
      <c r="G146" s="32"/>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8"/>
      <c r="AG146" s="190" t="s">
        <v>452</v>
      </c>
      <c r="AH146" s="190"/>
      <c r="AI146" s="190"/>
      <c r="AJ146" s="190"/>
      <c r="AK146" s="190"/>
      <c r="AL146" s="190"/>
      <c r="AM146" s="190"/>
      <c r="AN146" s="190"/>
      <c r="AO146" s="190"/>
      <c r="AP146" s="190"/>
      <c r="AQ146" s="190"/>
      <c r="AR146" s="190"/>
      <c r="AS146" s="190"/>
      <c r="AT146" s="190"/>
      <c r="AU146" s="190"/>
      <c r="AV146" s="190"/>
      <c r="AW146" s="71"/>
      <c r="AX146" s="34"/>
    </row>
    <row r="147" spans="1:50" ht="31.5" customHeight="1">
      <c r="A147" s="733"/>
      <c r="B147" s="734"/>
      <c r="C147" s="734"/>
      <c r="D147" s="734"/>
      <c r="E147" s="734"/>
      <c r="F147" s="735"/>
      <c r="G147" s="32"/>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140" t="s">
        <v>427</v>
      </c>
      <c r="AG147" s="140"/>
      <c r="AH147" s="140"/>
      <c r="AI147" s="140"/>
      <c r="AJ147" s="140"/>
      <c r="AK147" s="140"/>
      <c r="AL147" s="140"/>
      <c r="AM147" s="140"/>
      <c r="AN147" s="140"/>
      <c r="AO147" s="140"/>
      <c r="AP147" s="140"/>
      <c r="AQ147" s="140"/>
      <c r="AR147" s="140"/>
      <c r="AS147" s="140"/>
      <c r="AT147" s="140"/>
      <c r="AU147" s="140"/>
      <c r="AV147" s="140"/>
      <c r="AW147" s="140"/>
      <c r="AX147" s="34"/>
    </row>
    <row r="148" spans="1:50" ht="31.5" customHeight="1">
      <c r="A148" s="733"/>
      <c r="B148" s="734"/>
      <c r="C148" s="734"/>
      <c r="D148" s="734"/>
      <c r="E148" s="734"/>
      <c r="F148" s="735"/>
      <c r="G148" s="32"/>
      <c r="H148" s="79" t="s">
        <v>428</v>
      </c>
      <c r="I148" s="75"/>
      <c r="J148" s="75"/>
      <c r="K148" s="75"/>
      <c r="L148" s="75"/>
      <c r="M148" s="75"/>
      <c r="N148" s="75"/>
      <c r="O148" s="75"/>
      <c r="P148" s="75"/>
      <c r="Q148" s="67"/>
      <c r="R148" s="67"/>
      <c r="S148" s="67"/>
      <c r="T148" s="67"/>
      <c r="U148" s="67"/>
      <c r="V148" s="67"/>
      <c r="W148" s="67"/>
      <c r="X148" s="67"/>
      <c r="Y148" s="67"/>
      <c r="Z148" s="67"/>
      <c r="AA148" s="67"/>
      <c r="AB148" s="67"/>
      <c r="AC148" s="67"/>
      <c r="AD148" s="67"/>
      <c r="AE148" s="67"/>
      <c r="AF148" s="163" t="s">
        <v>423</v>
      </c>
      <c r="AG148" s="163"/>
      <c r="AH148" s="163"/>
      <c r="AI148" s="163"/>
      <c r="AJ148" s="163"/>
      <c r="AK148" s="163"/>
      <c r="AL148" s="163"/>
      <c r="AM148" s="163"/>
      <c r="AN148" s="163"/>
      <c r="AO148" s="163"/>
      <c r="AP148" s="163"/>
      <c r="AQ148" s="163"/>
      <c r="AR148" s="163"/>
      <c r="AS148" s="163"/>
      <c r="AT148" s="163"/>
      <c r="AU148" s="163"/>
      <c r="AV148" s="163"/>
      <c r="AW148" s="163"/>
      <c r="AX148" s="34"/>
    </row>
    <row r="149" spans="1:50" ht="31.5" customHeight="1">
      <c r="A149" s="733"/>
      <c r="B149" s="734"/>
      <c r="C149" s="734"/>
      <c r="D149" s="734"/>
      <c r="E149" s="734"/>
      <c r="F149" s="735"/>
      <c r="G149" s="32"/>
      <c r="H149" s="68"/>
      <c r="I149" s="315" t="s">
        <v>448</v>
      </c>
      <c r="J149" s="315"/>
      <c r="K149" s="315"/>
      <c r="L149" s="315"/>
      <c r="M149" s="315"/>
      <c r="N149" s="315"/>
      <c r="O149" s="315"/>
      <c r="P149" s="315"/>
      <c r="Q149" s="71"/>
      <c r="R149" s="67"/>
      <c r="S149" s="67"/>
      <c r="T149" s="67"/>
      <c r="U149" s="67"/>
      <c r="V149" s="67"/>
      <c r="W149" s="67"/>
      <c r="X149" s="67"/>
      <c r="Y149" s="67"/>
      <c r="Z149" s="67"/>
      <c r="AA149" s="67"/>
      <c r="AB149" s="67"/>
      <c r="AC149" s="67"/>
      <c r="AD149" s="67"/>
      <c r="AE149" s="67"/>
      <c r="AF149" s="68"/>
      <c r="AG149" s="189" t="s">
        <v>453</v>
      </c>
      <c r="AH149" s="189"/>
      <c r="AI149" s="189"/>
      <c r="AJ149" s="189"/>
      <c r="AK149" s="189"/>
      <c r="AL149" s="189"/>
      <c r="AM149" s="189"/>
      <c r="AN149" s="189"/>
      <c r="AO149" s="189"/>
      <c r="AP149" s="189"/>
      <c r="AQ149" s="189"/>
      <c r="AR149" s="189"/>
      <c r="AS149" s="189"/>
      <c r="AT149" s="189"/>
      <c r="AU149" s="189"/>
      <c r="AV149" s="189"/>
      <c r="AW149" s="71"/>
      <c r="AX149" s="34"/>
    </row>
    <row r="150" spans="1:50" ht="31.5" customHeight="1">
      <c r="A150" s="733"/>
      <c r="B150" s="734"/>
      <c r="C150" s="734"/>
      <c r="D150" s="734"/>
      <c r="E150" s="734"/>
      <c r="F150" s="735"/>
      <c r="G150" s="32"/>
      <c r="H150" s="80"/>
      <c r="I150" s="84"/>
      <c r="J150" s="84"/>
      <c r="K150" s="84"/>
      <c r="L150" s="84"/>
      <c r="M150" s="84"/>
      <c r="N150" s="84"/>
      <c r="O150" s="84"/>
      <c r="P150" s="84"/>
      <c r="Q150" s="80"/>
      <c r="R150" s="67"/>
      <c r="S150" s="67"/>
      <c r="T150" s="67"/>
      <c r="U150" s="67"/>
      <c r="V150" s="67"/>
      <c r="W150" s="67"/>
      <c r="X150" s="67"/>
      <c r="Y150" s="67"/>
      <c r="Z150" s="67"/>
      <c r="AA150" s="67"/>
      <c r="AB150" s="67"/>
      <c r="AC150" s="67"/>
      <c r="AD150" s="67"/>
      <c r="AE150" s="67"/>
      <c r="AF150" s="140" t="s">
        <v>429</v>
      </c>
      <c r="AG150" s="140"/>
      <c r="AH150" s="140"/>
      <c r="AI150" s="140"/>
      <c r="AJ150" s="140"/>
      <c r="AK150" s="140"/>
      <c r="AL150" s="140"/>
      <c r="AM150" s="140"/>
      <c r="AN150" s="140"/>
      <c r="AO150" s="140"/>
      <c r="AP150" s="140"/>
      <c r="AQ150" s="140"/>
      <c r="AR150" s="140"/>
      <c r="AS150" s="140"/>
      <c r="AT150" s="140"/>
      <c r="AU150" s="140"/>
      <c r="AV150" s="140"/>
      <c r="AW150" s="140"/>
      <c r="AX150" s="34"/>
    </row>
    <row r="151" spans="1:50" ht="31.5" customHeight="1">
      <c r="A151" s="733"/>
      <c r="B151" s="734"/>
      <c r="C151" s="734"/>
      <c r="D151" s="734"/>
      <c r="E151" s="734"/>
      <c r="F151" s="735"/>
      <c r="G151" s="32"/>
      <c r="H151" s="82"/>
      <c r="I151" s="82"/>
      <c r="J151" s="82"/>
      <c r="K151" s="82"/>
      <c r="L151" s="82"/>
      <c r="M151" s="82"/>
      <c r="N151" s="82"/>
      <c r="O151" s="82"/>
      <c r="P151" s="82"/>
      <c r="Q151" s="67"/>
      <c r="R151" s="67"/>
      <c r="S151" s="67"/>
      <c r="T151" s="67"/>
      <c r="U151" s="67"/>
      <c r="V151" s="67"/>
      <c r="W151" s="67"/>
      <c r="X151" s="67"/>
      <c r="Y151" s="67"/>
      <c r="Z151" s="67"/>
      <c r="AA151" s="67"/>
      <c r="AB151" s="67"/>
      <c r="AC151" s="67"/>
      <c r="AD151" s="67"/>
      <c r="AE151" s="67"/>
      <c r="AF151" s="74"/>
      <c r="AG151" s="74"/>
      <c r="AH151" s="74"/>
      <c r="AI151" s="74"/>
      <c r="AJ151" s="74"/>
      <c r="AK151" s="74"/>
      <c r="AL151" s="74"/>
      <c r="AM151" s="74"/>
      <c r="AN151" s="74"/>
      <c r="AO151" s="74"/>
      <c r="AP151" s="74"/>
      <c r="AQ151" s="74"/>
      <c r="AR151" s="74"/>
      <c r="AS151" s="74"/>
      <c r="AT151" s="74"/>
      <c r="AU151" s="74"/>
      <c r="AV151" s="74"/>
      <c r="AW151" s="74"/>
      <c r="AX151" s="34"/>
    </row>
    <row r="152" spans="1:50" ht="31.5" customHeight="1">
      <c r="A152" s="733"/>
      <c r="B152" s="734"/>
      <c r="C152" s="734"/>
      <c r="D152" s="734"/>
      <c r="E152" s="734"/>
      <c r="F152" s="735"/>
      <c r="G152" s="32"/>
      <c r="H152" s="67"/>
      <c r="I152" s="83"/>
      <c r="J152" s="83"/>
      <c r="K152" s="83"/>
      <c r="L152" s="83"/>
      <c r="M152" s="83"/>
      <c r="N152" s="83"/>
      <c r="O152" s="83"/>
      <c r="P152" s="83"/>
      <c r="Q152" s="67"/>
      <c r="R152" s="67"/>
      <c r="S152" s="67"/>
      <c r="T152" s="67"/>
      <c r="U152" s="67"/>
      <c r="V152" s="67"/>
      <c r="W152" s="67"/>
      <c r="X152" s="67"/>
      <c r="Y152" s="67"/>
      <c r="Z152" s="67"/>
      <c r="AA152" s="67"/>
      <c r="AB152" s="67"/>
      <c r="AC152" s="67"/>
      <c r="AD152" s="67"/>
      <c r="AE152" s="67"/>
      <c r="AF152" s="68"/>
      <c r="AG152" s="190" t="s">
        <v>454</v>
      </c>
      <c r="AH152" s="190"/>
      <c r="AI152" s="190"/>
      <c r="AJ152" s="190"/>
      <c r="AK152" s="190"/>
      <c r="AL152" s="190"/>
      <c r="AM152" s="190"/>
      <c r="AN152" s="190"/>
      <c r="AO152" s="190"/>
      <c r="AP152" s="190"/>
      <c r="AQ152" s="190"/>
      <c r="AR152" s="190"/>
      <c r="AS152" s="190"/>
      <c r="AT152" s="190"/>
      <c r="AU152" s="190"/>
      <c r="AV152" s="190"/>
      <c r="AW152" s="71"/>
      <c r="AX152" s="34"/>
    </row>
    <row r="153" spans="1:50" ht="31.5" customHeight="1">
      <c r="A153" s="733"/>
      <c r="B153" s="734"/>
      <c r="C153" s="734"/>
      <c r="D153" s="734"/>
      <c r="E153" s="734"/>
      <c r="F153" s="735"/>
      <c r="G153" s="32"/>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140" t="s">
        <v>427</v>
      </c>
      <c r="AG153" s="140"/>
      <c r="AH153" s="140"/>
      <c r="AI153" s="140"/>
      <c r="AJ153" s="140"/>
      <c r="AK153" s="140"/>
      <c r="AL153" s="140"/>
      <c r="AM153" s="140"/>
      <c r="AN153" s="140"/>
      <c r="AO153" s="140"/>
      <c r="AP153" s="140"/>
      <c r="AQ153" s="140"/>
      <c r="AR153" s="140"/>
      <c r="AS153" s="140"/>
      <c r="AT153" s="140"/>
      <c r="AU153" s="140"/>
      <c r="AV153" s="140"/>
      <c r="AW153" s="140"/>
      <c r="AX153" s="34"/>
    </row>
    <row r="154" spans="1:50" ht="31.5" customHeight="1">
      <c r="A154" s="733"/>
      <c r="B154" s="734"/>
      <c r="C154" s="734"/>
      <c r="D154" s="734"/>
      <c r="E154" s="734"/>
      <c r="F154" s="735"/>
      <c r="G154" s="32"/>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78"/>
      <c r="AG154" s="78"/>
      <c r="AH154" s="78"/>
      <c r="AI154" s="78"/>
      <c r="AJ154" s="78"/>
      <c r="AK154" s="78"/>
      <c r="AL154" s="78"/>
      <c r="AM154" s="78"/>
      <c r="AN154" s="78"/>
      <c r="AO154" s="78"/>
      <c r="AP154" s="78"/>
      <c r="AQ154" s="78"/>
      <c r="AR154" s="78"/>
      <c r="AS154" s="78"/>
      <c r="AT154" s="78"/>
      <c r="AU154" s="78"/>
      <c r="AV154" s="78"/>
      <c r="AW154" s="78"/>
      <c r="AX154" s="34"/>
    </row>
    <row r="155" spans="1:50" ht="31.5" customHeight="1">
      <c r="A155" s="733"/>
      <c r="B155" s="734"/>
      <c r="C155" s="734"/>
      <c r="D155" s="734"/>
      <c r="E155" s="734"/>
      <c r="F155" s="735"/>
      <c r="G155" s="32"/>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141"/>
      <c r="AH155" s="141"/>
      <c r="AI155" s="141"/>
      <c r="AJ155" s="141"/>
      <c r="AK155" s="141"/>
      <c r="AL155" s="141"/>
      <c r="AM155" s="141"/>
      <c r="AN155" s="141"/>
      <c r="AO155" s="141"/>
      <c r="AP155" s="141"/>
      <c r="AQ155" s="141"/>
      <c r="AR155" s="141"/>
      <c r="AS155" s="141"/>
      <c r="AT155" s="141"/>
      <c r="AU155" s="141"/>
      <c r="AV155" s="141"/>
      <c r="AW155" s="67"/>
      <c r="AX155" s="34"/>
    </row>
    <row r="156" spans="1:50" ht="31.5" customHeight="1">
      <c r="A156" s="733"/>
      <c r="B156" s="734"/>
      <c r="C156" s="734"/>
      <c r="D156" s="734"/>
      <c r="E156" s="734"/>
      <c r="F156" s="735"/>
      <c r="G156" s="32"/>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776"/>
      <c r="AG156" s="776"/>
      <c r="AH156" s="776"/>
      <c r="AI156" s="776"/>
      <c r="AJ156" s="776"/>
      <c r="AK156" s="776"/>
      <c r="AL156" s="776"/>
      <c r="AM156" s="776"/>
      <c r="AN156" s="776"/>
      <c r="AO156" s="776"/>
      <c r="AP156" s="776"/>
      <c r="AQ156" s="776"/>
      <c r="AR156" s="776"/>
      <c r="AS156" s="776"/>
      <c r="AT156" s="776"/>
      <c r="AU156" s="776"/>
      <c r="AV156" s="776"/>
      <c r="AW156" s="776"/>
      <c r="AX156" s="34"/>
    </row>
    <row r="157" spans="1:50" ht="31.5" customHeight="1">
      <c r="A157" s="733"/>
      <c r="B157" s="734"/>
      <c r="C157" s="734"/>
      <c r="D157" s="734"/>
      <c r="E157" s="734"/>
      <c r="F157" s="735"/>
      <c r="G157" s="32"/>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4"/>
    </row>
    <row r="158" spans="1:50" ht="31.5" customHeight="1">
      <c r="A158" s="733"/>
      <c r="B158" s="734"/>
      <c r="C158" s="734"/>
      <c r="D158" s="734"/>
      <c r="E158" s="734"/>
      <c r="F158" s="735"/>
      <c r="G158" s="32"/>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row>
    <row r="159" spans="1:50" ht="31.5" customHeight="1">
      <c r="A159" s="733"/>
      <c r="B159" s="734"/>
      <c r="C159" s="734"/>
      <c r="D159" s="734"/>
      <c r="E159" s="734"/>
      <c r="F159" s="735"/>
      <c r="G159" s="32"/>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4"/>
    </row>
    <row r="160" spans="1:50" ht="31.5" customHeight="1">
      <c r="A160" s="733"/>
      <c r="B160" s="734"/>
      <c r="C160" s="734"/>
      <c r="D160" s="734"/>
      <c r="E160" s="734"/>
      <c r="F160" s="735"/>
      <c r="G160" s="32"/>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row>
    <row r="161" spans="1:50" ht="31.5" customHeight="1">
      <c r="A161" s="733"/>
      <c r="B161" s="734"/>
      <c r="C161" s="734"/>
      <c r="D161" s="734"/>
      <c r="E161" s="734"/>
      <c r="F161" s="735"/>
      <c r="G161" s="32"/>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4"/>
    </row>
    <row r="162" spans="1:50" ht="31.5" customHeight="1">
      <c r="A162" s="733"/>
      <c r="B162" s="734"/>
      <c r="C162" s="734"/>
      <c r="D162" s="734"/>
      <c r="E162" s="734"/>
      <c r="F162" s="735"/>
      <c r="G162" s="32"/>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4"/>
    </row>
    <row r="163" spans="1:50" ht="31.5" customHeight="1">
      <c r="A163" s="733"/>
      <c r="B163" s="734"/>
      <c r="C163" s="734"/>
      <c r="D163" s="734"/>
      <c r="E163" s="734"/>
      <c r="F163" s="735"/>
      <c r="G163" s="32"/>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row>
    <row r="164" spans="1:50" ht="31.5" customHeight="1">
      <c r="A164" s="733"/>
      <c r="B164" s="734"/>
      <c r="C164" s="734"/>
      <c r="D164" s="734"/>
      <c r="E164" s="734"/>
      <c r="F164" s="735"/>
      <c r="G164" s="32"/>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4"/>
    </row>
    <row r="165" spans="1:50" ht="31.5" customHeight="1">
      <c r="A165" s="733"/>
      <c r="B165" s="734"/>
      <c r="C165" s="734"/>
      <c r="D165" s="734"/>
      <c r="E165" s="734"/>
      <c r="F165" s="735"/>
      <c r="G165" s="32"/>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4"/>
    </row>
    <row r="166" spans="1:50" ht="31.5" customHeight="1" thickBot="1">
      <c r="A166" s="736"/>
      <c r="B166" s="737"/>
      <c r="C166" s="737"/>
      <c r="D166" s="737"/>
      <c r="E166" s="737"/>
      <c r="F166" s="738"/>
      <c r="G166" s="35"/>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7"/>
    </row>
    <row r="167" spans="1:50" ht="23.1" customHeight="1">
      <c r="A167" s="252" t="s">
        <v>373</v>
      </c>
      <c r="B167" s="253"/>
      <c r="C167" s="253"/>
      <c r="D167" s="253"/>
      <c r="E167" s="253"/>
      <c r="F167" s="254"/>
      <c r="G167" s="199" t="s">
        <v>430</v>
      </c>
      <c r="H167" s="200"/>
      <c r="I167" s="200"/>
      <c r="J167" s="200"/>
      <c r="K167" s="200"/>
      <c r="L167" s="200"/>
      <c r="M167" s="200"/>
      <c r="N167" s="200"/>
      <c r="O167" s="200"/>
      <c r="P167" s="200"/>
      <c r="Q167" s="200"/>
      <c r="R167" s="200"/>
      <c r="S167" s="200"/>
      <c r="T167" s="200"/>
      <c r="U167" s="200"/>
      <c r="V167" s="200"/>
      <c r="W167" s="200"/>
      <c r="X167" s="200"/>
      <c r="Y167" s="200"/>
      <c r="Z167" s="200"/>
      <c r="AA167" s="200"/>
      <c r="AB167" s="201"/>
      <c r="AC167" s="199" t="s">
        <v>364</v>
      </c>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3.1" customHeight="1">
      <c r="A168" s="255"/>
      <c r="B168" s="256"/>
      <c r="C168" s="256"/>
      <c r="D168" s="256"/>
      <c r="E168" s="256"/>
      <c r="F168" s="257"/>
      <c r="G168" s="102" t="s">
        <v>17</v>
      </c>
      <c r="H168" s="103"/>
      <c r="I168" s="103"/>
      <c r="J168" s="103"/>
      <c r="K168" s="104"/>
      <c r="L168" s="216" t="s">
        <v>18</v>
      </c>
      <c r="M168" s="103"/>
      <c r="N168" s="103"/>
      <c r="O168" s="103"/>
      <c r="P168" s="103"/>
      <c r="Q168" s="103"/>
      <c r="R168" s="103"/>
      <c r="S168" s="103"/>
      <c r="T168" s="103"/>
      <c r="U168" s="103"/>
      <c r="V168" s="103"/>
      <c r="W168" s="103"/>
      <c r="X168" s="104"/>
      <c r="Y168" s="212" t="s">
        <v>19</v>
      </c>
      <c r="Z168" s="213"/>
      <c r="AA168" s="213"/>
      <c r="AB168" s="214"/>
      <c r="AC168" s="138" t="s">
        <v>17</v>
      </c>
      <c r="AD168" s="139"/>
      <c r="AE168" s="139"/>
      <c r="AF168" s="139"/>
      <c r="AG168" s="139"/>
      <c r="AH168" s="191" t="s">
        <v>18</v>
      </c>
      <c r="AI168" s="139"/>
      <c r="AJ168" s="139"/>
      <c r="AK168" s="139"/>
      <c r="AL168" s="139"/>
      <c r="AM168" s="139"/>
      <c r="AN168" s="139"/>
      <c r="AO168" s="139"/>
      <c r="AP168" s="139"/>
      <c r="AQ168" s="139"/>
      <c r="AR168" s="139"/>
      <c r="AS168" s="139"/>
      <c r="AT168" s="192"/>
      <c r="AU168" s="206" t="s">
        <v>19</v>
      </c>
      <c r="AV168" s="207"/>
      <c r="AW168" s="207"/>
      <c r="AX168" s="208"/>
    </row>
    <row r="169" spans="1:50" ht="23.1" customHeight="1">
      <c r="A169" s="255"/>
      <c r="B169" s="256"/>
      <c r="C169" s="256"/>
      <c r="D169" s="256"/>
      <c r="E169" s="256"/>
      <c r="F169" s="257"/>
      <c r="G169" s="209" t="s">
        <v>431</v>
      </c>
      <c r="H169" s="210"/>
      <c r="I169" s="210"/>
      <c r="J169" s="210"/>
      <c r="K169" s="211"/>
      <c r="L169" s="135" t="s">
        <v>432</v>
      </c>
      <c r="M169" s="136"/>
      <c r="N169" s="136"/>
      <c r="O169" s="136"/>
      <c r="P169" s="136"/>
      <c r="Q169" s="136"/>
      <c r="R169" s="136"/>
      <c r="S169" s="136"/>
      <c r="T169" s="136"/>
      <c r="U169" s="136"/>
      <c r="V169" s="136"/>
      <c r="W169" s="136"/>
      <c r="X169" s="137"/>
      <c r="Y169" s="202">
        <v>1</v>
      </c>
      <c r="Z169" s="203"/>
      <c r="AA169" s="203"/>
      <c r="AB169" s="205"/>
      <c r="AC169" s="209"/>
      <c r="AD169" s="217"/>
      <c r="AE169" s="217"/>
      <c r="AF169" s="217"/>
      <c r="AG169" s="218"/>
      <c r="AH169" s="135"/>
      <c r="AI169" s="219"/>
      <c r="AJ169" s="219"/>
      <c r="AK169" s="219"/>
      <c r="AL169" s="219"/>
      <c r="AM169" s="219"/>
      <c r="AN169" s="219"/>
      <c r="AO169" s="219"/>
      <c r="AP169" s="219"/>
      <c r="AQ169" s="219"/>
      <c r="AR169" s="219"/>
      <c r="AS169" s="219"/>
      <c r="AT169" s="220"/>
      <c r="AU169" s="202"/>
      <c r="AV169" s="203"/>
      <c r="AW169" s="203"/>
      <c r="AX169" s="204"/>
    </row>
    <row r="170" spans="1:50" ht="23.1" customHeight="1">
      <c r="A170" s="255"/>
      <c r="B170" s="256"/>
      <c r="C170" s="256"/>
      <c r="D170" s="256"/>
      <c r="E170" s="256"/>
      <c r="F170" s="257"/>
      <c r="G170" s="91"/>
      <c r="H170" s="92"/>
      <c r="I170" s="92"/>
      <c r="J170" s="92"/>
      <c r="K170" s="93"/>
      <c r="L170" s="94"/>
      <c r="M170" s="95"/>
      <c r="N170" s="95"/>
      <c r="O170" s="95"/>
      <c r="P170" s="95"/>
      <c r="Q170" s="95"/>
      <c r="R170" s="95"/>
      <c r="S170" s="95"/>
      <c r="T170" s="95"/>
      <c r="U170" s="95"/>
      <c r="V170" s="95"/>
      <c r="W170" s="95"/>
      <c r="X170" s="96"/>
      <c r="Y170" s="97"/>
      <c r="Z170" s="98"/>
      <c r="AA170" s="98"/>
      <c r="AB170" s="99"/>
      <c r="AC170" s="91"/>
      <c r="AD170" s="92"/>
      <c r="AE170" s="92"/>
      <c r="AF170" s="92"/>
      <c r="AG170" s="93"/>
      <c r="AH170" s="94"/>
      <c r="AI170" s="95"/>
      <c r="AJ170" s="95"/>
      <c r="AK170" s="95"/>
      <c r="AL170" s="95"/>
      <c r="AM170" s="95"/>
      <c r="AN170" s="95"/>
      <c r="AO170" s="95"/>
      <c r="AP170" s="95"/>
      <c r="AQ170" s="95"/>
      <c r="AR170" s="95"/>
      <c r="AS170" s="95"/>
      <c r="AT170" s="96"/>
      <c r="AU170" s="97"/>
      <c r="AV170" s="98"/>
      <c r="AW170" s="98"/>
      <c r="AX170" s="105"/>
    </row>
    <row r="171" spans="1:50" ht="23.1" customHeight="1">
      <c r="A171" s="255"/>
      <c r="B171" s="256"/>
      <c r="C171" s="256"/>
      <c r="D171" s="256"/>
      <c r="E171" s="256"/>
      <c r="F171" s="257"/>
      <c r="G171" s="91"/>
      <c r="H171" s="92"/>
      <c r="I171" s="92"/>
      <c r="J171" s="92"/>
      <c r="K171" s="93"/>
      <c r="L171" s="94"/>
      <c r="M171" s="95"/>
      <c r="N171" s="95"/>
      <c r="O171" s="95"/>
      <c r="P171" s="95"/>
      <c r="Q171" s="95"/>
      <c r="R171" s="95"/>
      <c r="S171" s="95"/>
      <c r="T171" s="95"/>
      <c r="U171" s="95"/>
      <c r="V171" s="95"/>
      <c r="W171" s="95"/>
      <c r="X171" s="96"/>
      <c r="Y171" s="97"/>
      <c r="Z171" s="98"/>
      <c r="AA171" s="98"/>
      <c r="AB171" s="99"/>
      <c r="AC171" s="91"/>
      <c r="AD171" s="92"/>
      <c r="AE171" s="92"/>
      <c r="AF171" s="92"/>
      <c r="AG171" s="93"/>
      <c r="AH171" s="94"/>
      <c r="AI171" s="95"/>
      <c r="AJ171" s="95"/>
      <c r="AK171" s="95"/>
      <c r="AL171" s="95"/>
      <c r="AM171" s="95"/>
      <c r="AN171" s="95"/>
      <c r="AO171" s="95"/>
      <c r="AP171" s="95"/>
      <c r="AQ171" s="95"/>
      <c r="AR171" s="95"/>
      <c r="AS171" s="95"/>
      <c r="AT171" s="96"/>
      <c r="AU171" s="97"/>
      <c r="AV171" s="98"/>
      <c r="AW171" s="98"/>
      <c r="AX171" s="105"/>
    </row>
    <row r="172" spans="1:50" ht="23.1" customHeight="1">
      <c r="A172" s="255"/>
      <c r="B172" s="256"/>
      <c r="C172" s="256"/>
      <c r="D172" s="256"/>
      <c r="E172" s="256"/>
      <c r="F172" s="257"/>
      <c r="G172" s="91"/>
      <c r="H172" s="92"/>
      <c r="I172" s="92"/>
      <c r="J172" s="92"/>
      <c r="K172" s="93"/>
      <c r="L172" s="94"/>
      <c r="M172" s="95"/>
      <c r="N172" s="95"/>
      <c r="O172" s="95"/>
      <c r="P172" s="95"/>
      <c r="Q172" s="95"/>
      <c r="R172" s="95"/>
      <c r="S172" s="95"/>
      <c r="T172" s="95"/>
      <c r="U172" s="95"/>
      <c r="V172" s="95"/>
      <c r="W172" s="95"/>
      <c r="X172" s="96"/>
      <c r="Y172" s="97"/>
      <c r="Z172" s="98"/>
      <c r="AA172" s="98"/>
      <c r="AB172" s="99"/>
      <c r="AC172" s="91"/>
      <c r="AD172" s="92"/>
      <c r="AE172" s="92"/>
      <c r="AF172" s="92"/>
      <c r="AG172" s="93"/>
      <c r="AH172" s="94"/>
      <c r="AI172" s="95"/>
      <c r="AJ172" s="95"/>
      <c r="AK172" s="95"/>
      <c r="AL172" s="95"/>
      <c r="AM172" s="95"/>
      <c r="AN172" s="95"/>
      <c r="AO172" s="95"/>
      <c r="AP172" s="95"/>
      <c r="AQ172" s="95"/>
      <c r="AR172" s="95"/>
      <c r="AS172" s="95"/>
      <c r="AT172" s="96"/>
      <c r="AU172" s="97"/>
      <c r="AV172" s="98"/>
      <c r="AW172" s="98"/>
      <c r="AX172" s="105"/>
    </row>
    <row r="173" spans="1:50" ht="23.1" customHeight="1">
      <c r="A173" s="255"/>
      <c r="B173" s="256"/>
      <c r="C173" s="256"/>
      <c r="D173" s="256"/>
      <c r="E173" s="256"/>
      <c r="F173" s="257"/>
      <c r="G173" s="91"/>
      <c r="H173" s="92"/>
      <c r="I173" s="92"/>
      <c r="J173" s="92"/>
      <c r="K173" s="93"/>
      <c r="L173" s="94"/>
      <c r="M173" s="95"/>
      <c r="N173" s="95"/>
      <c r="O173" s="95"/>
      <c r="P173" s="95"/>
      <c r="Q173" s="95"/>
      <c r="R173" s="95"/>
      <c r="S173" s="95"/>
      <c r="T173" s="95"/>
      <c r="U173" s="95"/>
      <c r="V173" s="95"/>
      <c r="W173" s="95"/>
      <c r="X173" s="96"/>
      <c r="Y173" s="97"/>
      <c r="Z173" s="98"/>
      <c r="AA173" s="98"/>
      <c r="AB173" s="99"/>
      <c r="AC173" s="91"/>
      <c r="AD173" s="92"/>
      <c r="AE173" s="92"/>
      <c r="AF173" s="92"/>
      <c r="AG173" s="93"/>
      <c r="AH173" s="94"/>
      <c r="AI173" s="95"/>
      <c r="AJ173" s="95"/>
      <c r="AK173" s="95"/>
      <c r="AL173" s="95"/>
      <c r="AM173" s="95"/>
      <c r="AN173" s="95"/>
      <c r="AO173" s="95"/>
      <c r="AP173" s="95"/>
      <c r="AQ173" s="95"/>
      <c r="AR173" s="95"/>
      <c r="AS173" s="95"/>
      <c r="AT173" s="96"/>
      <c r="AU173" s="97"/>
      <c r="AV173" s="98"/>
      <c r="AW173" s="98"/>
      <c r="AX173" s="105"/>
    </row>
    <row r="174" spans="1:50" ht="23.1" customHeight="1">
      <c r="A174" s="255"/>
      <c r="B174" s="256"/>
      <c r="C174" s="256"/>
      <c r="D174" s="256"/>
      <c r="E174" s="256"/>
      <c r="F174" s="257"/>
      <c r="G174" s="91"/>
      <c r="H174" s="92"/>
      <c r="I174" s="92"/>
      <c r="J174" s="92"/>
      <c r="K174" s="93"/>
      <c r="L174" s="94"/>
      <c r="M174" s="95"/>
      <c r="N174" s="95"/>
      <c r="O174" s="95"/>
      <c r="P174" s="95"/>
      <c r="Q174" s="95"/>
      <c r="R174" s="95"/>
      <c r="S174" s="95"/>
      <c r="T174" s="95"/>
      <c r="U174" s="95"/>
      <c r="V174" s="95"/>
      <c r="W174" s="95"/>
      <c r="X174" s="96"/>
      <c r="Y174" s="97"/>
      <c r="Z174" s="98"/>
      <c r="AA174" s="98"/>
      <c r="AB174" s="99"/>
      <c r="AC174" s="91"/>
      <c r="AD174" s="92"/>
      <c r="AE174" s="92"/>
      <c r="AF174" s="92"/>
      <c r="AG174" s="93"/>
      <c r="AH174" s="94"/>
      <c r="AI174" s="95"/>
      <c r="AJ174" s="95"/>
      <c r="AK174" s="95"/>
      <c r="AL174" s="95"/>
      <c r="AM174" s="95"/>
      <c r="AN174" s="95"/>
      <c r="AO174" s="95"/>
      <c r="AP174" s="95"/>
      <c r="AQ174" s="95"/>
      <c r="AR174" s="95"/>
      <c r="AS174" s="95"/>
      <c r="AT174" s="96"/>
      <c r="AU174" s="97"/>
      <c r="AV174" s="98"/>
      <c r="AW174" s="98"/>
      <c r="AX174" s="105"/>
    </row>
    <row r="175" spans="1:50" ht="23.1" customHeight="1">
      <c r="A175" s="255"/>
      <c r="B175" s="256"/>
      <c r="C175" s="256"/>
      <c r="D175" s="256"/>
      <c r="E175" s="256"/>
      <c r="F175" s="257"/>
      <c r="G175" s="91"/>
      <c r="H175" s="92"/>
      <c r="I175" s="92"/>
      <c r="J175" s="92"/>
      <c r="K175" s="93"/>
      <c r="L175" s="94"/>
      <c r="M175" s="95"/>
      <c r="N175" s="95"/>
      <c r="O175" s="95"/>
      <c r="P175" s="95"/>
      <c r="Q175" s="95"/>
      <c r="R175" s="95"/>
      <c r="S175" s="95"/>
      <c r="T175" s="95"/>
      <c r="U175" s="95"/>
      <c r="V175" s="95"/>
      <c r="W175" s="95"/>
      <c r="X175" s="96"/>
      <c r="Y175" s="97"/>
      <c r="Z175" s="98"/>
      <c r="AA175" s="98"/>
      <c r="AB175" s="99"/>
      <c r="AC175" s="91"/>
      <c r="AD175" s="92"/>
      <c r="AE175" s="92"/>
      <c r="AF175" s="92"/>
      <c r="AG175" s="93"/>
      <c r="AH175" s="94"/>
      <c r="AI175" s="95"/>
      <c r="AJ175" s="95"/>
      <c r="AK175" s="95"/>
      <c r="AL175" s="95"/>
      <c r="AM175" s="95"/>
      <c r="AN175" s="95"/>
      <c r="AO175" s="95"/>
      <c r="AP175" s="95"/>
      <c r="AQ175" s="95"/>
      <c r="AR175" s="95"/>
      <c r="AS175" s="95"/>
      <c r="AT175" s="96"/>
      <c r="AU175" s="97"/>
      <c r="AV175" s="98"/>
      <c r="AW175" s="98"/>
      <c r="AX175" s="105"/>
    </row>
    <row r="176" spans="1:50" ht="23.1" customHeight="1">
      <c r="A176" s="255"/>
      <c r="B176" s="256"/>
      <c r="C176" s="256"/>
      <c r="D176" s="256"/>
      <c r="E176" s="256"/>
      <c r="F176" s="257"/>
      <c r="G176" s="91"/>
      <c r="H176" s="92"/>
      <c r="I176" s="92"/>
      <c r="J176" s="92"/>
      <c r="K176" s="93"/>
      <c r="L176" s="94"/>
      <c r="M176" s="95"/>
      <c r="N176" s="95"/>
      <c r="O176" s="95"/>
      <c r="P176" s="95"/>
      <c r="Q176" s="95"/>
      <c r="R176" s="95"/>
      <c r="S176" s="95"/>
      <c r="T176" s="95"/>
      <c r="U176" s="95"/>
      <c r="V176" s="95"/>
      <c r="W176" s="95"/>
      <c r="X176" s="96"/>
      <c r="Y176" s="97"/>
      <c r="Z176" s="98"/>
      <c r="AA176" s="98"/>
      <c r="AB176" s="99"/>
      <c r="AC176" s="91"/>
      <c r="AD176" s="92"/>
      <c r="AE176" s="92"/>
      <c r="AF176" s="92"/>
      <c r="AG176" s="93"/>
      <c r="AH176" s="94"/>
      <c r="AI176" s="95"/>
      <c r="AJ176" s="95"/>
      <c r="AK176" s="95"/>
      <c r="AL176" s="95"/>
      <c r="AM176" s="95"/>
      <c r="AN176" s="95"/>
      <c r="AO176" s="95"/>
      <c r="AP176" s="95"/>
      <c r="AQ176" s="95"/>
      <c r="AR176" s="95"/>
      <c r="AS176" s="95"/>
      <c r="AT176" s="96"/>
      <c r="AU176" s="97"/>
      <c r="AV176" s="98"/>
      <c r="AW176" s="98"/>
      <c r="AX176" s="105"/>
    </row>
    <row r="177" spans="1:50" ht="23.1" customHeight="1">
      <c r="A177" s="255"/>
      <c r="B177" s="256"/>
      <c r="C177" s="256"/>
      <c r="D177" s="256"/>
      <c r="E177" s="256"/>
      <c r="F177" s="257"/>
      <c r="G177" s="91"/>
      <c r="H177" s="92"/>
      <c r="I177" s="92"/>
      <c r="J177" s="92"/>
      <c r="K177" s="93"/>
      <c r="L177" s="94"/>
      <c r="M177" s="95"/>
      <c r="N177" s="95"/>
      <c r="O177" s="95"/>
      <c r="P177" s="95"/>
      <c r="Q177" s="95"/>
      <c r="R177" s="95"/>
      <c r="S177" s="95"/>
      <c r="T177" s="95"/>
      <c r="U177" s="95"/>
      <c r="V177" s="95"/>
      <c r="W177" s="95"/>
      <c r="X177" s="96"/>
      <c r="Y177" s="97"/>
      <c r="Z177" s="98"/>
      <c r="AA177" s="98"/>
      <c r="AB177" s="99"/>
      <c r="AC177" s="91"/>
      <c r="AD177" s="92"/>
      <c r="AE177" s="92"/>
      <c r="AF177" s="92"/>
      <c r="AG177" s="93"/>
      <c r="AH177" s="94"/>
      <c r="AI177" s="95"/>
      <c r="AJ177" s="95"/>
      <c r="AK177" s="95"/>
      <c r="AL177" s="95"/>
      <c r="AM177" s="95"/>
      <c r="AN177" s="95"/>
      <c r="AO177" s="95"/>
      <c r="AP177" s="95"/>
      <c r="AQ177" s="95"/>
      <c r="AR177" s="95"/>
      <c r="AS177" s="95"/>
      <c r="AT177" s="96"/>
      <c r="AU177" s="97"/>
      <c r="AV177" s="98"/>
      <c r="AW177" s="98"/>
      <c r="AX177" s="105"/>
    </row>
    <row r="178" spans="1:50" ht="23.1" customHeight="1">
      <c r="A178" s="255"/>
      <c r="B178" s="256"/>
      <c r="C178" s="256"/>
      <c r="D178" s="256"/>
      <c r="E178" s="256"/>
      <c r="F178" s="257"/>
      <c r="G178" s="91"/>
      <c r="H178" s="92"/>
      <c r="I178" s="92"/>
      <c r="J178" s="92"/>
      <c r="K178" s="93"/>
      <c r="L178" s="94"/>
      <c r="M178" s="95"/>
      <c r="N178" s="95"/>
      <c r="O178" s="95"/>
      <c r="P178" s="95"/>
      <c r="Q178" s="95"/>
      <c r="R178" s="95"/>
      <c r="S178" s="95"/>
      <c r="T178" s="95"/>
      <c r="U178" s="95"/>
      <c r="V178" s="95"/>
      <c r="W178" s="95"/>
      <c r="X178" s="96"/>
      <c r="Y178" s="97"/>
      <c r="Z178" s="98"/>
      <c r="AA178" s="98"/>
      <c r="AB178" s="99"/>
      <c r="AC178" s="91"/>
      <c r="AD178" s="92"/>
      <c r="AE178" s="92"/>
      <c r="AF178" s="92"/>
      <c r="AG178" s="93"/>
      <c r="AH178" s="94"/>
      <c r="AI178" s="95"/>
      <c r="AJ178" s="95"/>
      <c r="AK178" s="95"/>
      <c r="AL178" s="95"/>
      <c r="AM178" s="95"/>
      <c r="AN178" s="95"/>
      <c r="AO178" s="95"/>
      <c r="AP178" s="95"/>
      <c r="AQ178" s="95"/>
      <c r="AR178" s="95"/>
      <c r="AS178" s="95"/>
      <c r="AT178" s="96"/>
      <c r="AU178" s="97"/>
      <c r="AV178" s="98"/>
      <c r="AW178" s="98"/>
      <c r="AX178" s="105"/>
    </row>
    <row r="179" spans="1:50" ht="23.1" customHeight="1">
      <c r="A179" s="255"/>
      <c r="B179" s="256"/>
      <c r="C179" s="256"/>
      <c r="D179" s="256"/>
      <c r="E179" s="256"/>
      <c r="F179" s="257"/>
      <c r="G179" s="100" t="s">
        <v>20</v>
      </c>
      <c r="H179" s="101"/>
      <c r="I179" s="101"/>
      <c r="J179" s="101"/>
      <c r="K179" s="101"/>
      <c r="L179" s="193"/>
      <c r="M179" s="194"/>
      <c r="N179" s="194"/>
      <c r="O179" s="194"/>
      <c r="P179" s="194"/>
      <c r="Q179" s="194"/>
      <c r="R179" s="194"/>
      <c r="S179" s="194"/>
      <c r="T179" s="194"/>
      <c r="U179" s="194"/>
      <c r="V179" s="194"/>
      <c r="W179" s="194"/>
      <c r="X179" s="195"/>
      <c r="Y179" s="196">
        <f>SUM(Y169:AB178)</f>
        <v>1</v>
      </c>
      <c r="Z179" s="197"/>
      <c r="AA179" s="197"/>
      <c r="AB179" s="215"/>
      <c r="AC179" s="100" t="s">
        <v>20</v>
      </c>
      <c r="AD179" s="101"/>
      <c r="AE179" s="101"/>
      <c r="AF179" s="101"/>
      <c r="AG179" s="101"/>
      <c r="AH179" s="193"/>
      <c r="AI179" s="194"/>
      <c r="AJ179" s="194"/>
      <c r="AK179" s="194"/>
      <c r="AL179" s="194"/>
      <c r="AM179" s="194"/>
      <c r="AN179" s="194"/>
      <c r="AO179" s="194"/>
      <c r="AP179" s="194"/>
      <c r="AQ179" s="194"/>
      <c r="AR179" s="194"/>
      <c r="AS179" s="194"/>
      <c r="AT179" s="195"/>
      <c r="AU179" s="196">
        <f>SUM(AU169:AX178)</f>
        <v>0</v>
      </c>
      <c r="AV179" s="197"/>
      <c r="AW179" s="197"/>
      <c r="AX179" s="198"/>
    </row>
    <row r="180" spans="1:50" ht="23.1" hidden="1" customHeight="1">
      <c r="A180" s="255"/>
      <c r="B180" s="256"/>
      <c r="C180" s="256"/>
      <c r="D180" s="256"/>
      <c r="E180" s="256"/>
      <c r="F180" s="257"/>
      <c r="G180" s="199" t="s">
        <v>366</v>
      </c>
      <c r="H180" s="231"/>
      <c r="I180" s="231"/>
      <c r="J180" s="231"/>
      <c r="K180" s="231"/>
      <c r="L180" s="231"/>
      <c r="M180" s="231"/>
      <c r="N180" s="231"/>
      <c r="O180" s="231"/>
      <c r="P180" s="231"/>
      <c r="Q180" s="231"/>
      <c r="R180" s="231"/>
      <c r="S180" s="231"/>
      <c r="T180" s="231"/>
      <c r="U180" s="231"/>
      <c r="V180" s="231"/>
      <c r="W180" s="231"/>
      <c r="X180" s="231"/>
      <c r="Y180" s="231"/>
      <c r="Z180" s="231"/>
      <c r="AA180" s="231"/>
      <c r="AB180" s="241"/>
      <c r="AC180" s="199" t="s">
        <v>365</v>
      </c>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2"/>
    </row>
    <row r="181" spans="1:50" ht="23.1" hidden="1" customHeight="1">
      <c r="A181" s="255"/>
      <c r="B181" s="256"/>
      <c r="C181" s="256"/>
      <c r="D181" s="256"/>
      <c r="E181" s="256"/>
      <c r="F181" s="257"/>
      <c r="G181" s="138" t="s">
        <v>17</v>
      </c>
      <c r="H181" s="139"/>
      <c r="I181" s="139"/>
      <c r="J181" s="139"/>
      <c r="K181" s="139"/>
      <c r="L181" s="191" t="s">
        <v>18</v>
      </c>
      <c r="M181" s="139"/>
      <c r="N181" s="139"/>
      <c r="O181" s="139"/>
      <c r="P181" s="139"/>
      <c r="Q181" s="139"/>
      <c r="R181" s="139"/>
      <c r="S181" s="139"/>
      <c r="T181" s="139"/>
      <c r="U181" s="139"/>
      <c r="V181" s="139"/>
      <c r="W181" s="139"/>
      <c r="X181" s="192"/>
      <c r="Y181" s="206" t="s">
        <v>19</v>
      </c>
      <c r="Z181" s="207"/>
      <c r="AA181" s="207"/>
      <c r="AB181" s="244"/>
      <c r="AC181" s="138" t="s">
        <v>17</v>
      </c>
      <c r="AD181" s="139"/>
      <c r="AE181" s="139"/>
      <c r="AF181" s="139"/>
      <c r="AG181" s="139"/>
      <c r="AH181" s="191" t="s">
        <v>18</v>
      </c>
      <c r="AI181" s="139"/>
      <c r="AJ181" s="139"/>
      <c r="AK181" s="139"/>
      <c r="AL181" s="139"/>
      <c r="AM181" s="139"/>
      <c r="AN181" s="139"/>
      <c r="AO181" s="139"/>
      <c r="AP181" s="139"/>
      <c r="AQ181" s="139"/>
      <c r="AR181" s="139"/>
      <c r="AS181" s="139"/>
      <c r="AT181" s="192"/>
      <c r="AU181" s="206" t="s">
        <v>19</v>
      </c>
      <c r="AV181" s="207"/>
      <c r="AW181" s="207"/>
      <c r="AX181" s="208"/>
    </row>
    <row r="182" spans="1:50" ht="23.1" hidden="1" customHeight="1">
      <c r="A182" s="255"/>
      <c r="B182" s="256"/>
      <c r="C182" s="256"/>
      <c r="D182" s="256"/>
      <c r="E182" s="256"/>
      <c r="F182" s="257"/>
      <c r="G182" s="209"/>
      <c r="H182" s="217"/>
      <c r="I182" s="217"/>
      <c r="J182" s="217"/>
      <c r="K182" s="218"/>
      <c r="L182" s="135"/>
      <c r="M182" s="219"/>
      <c r="N182" s="219"/>
      <c r="O182" s="219"/>
      <c r="P182" s="219"/>
      <c r="Q182" s="219"/>
      <c r="R182" s="219"/>
      <c r="S182" s="219"/>
      <c r="T182" s="219"/>
      <c r="U182" s="219"/>
      <c r="V182" s="219"/>
      <c r="W182" s="219"/>
      <c r="X182" s="220"/>
      <c r="Y182" s="202"/>
      <c r="Z182" s="203"/>
      <c r="AA182" s="203"/>
      <c r="AB182" s="205"/>
      <c r="AC182" s="209"/>
      <c r="AD182" s="217"/>
      <c r="AE182" s="217"/>
      <c r="AF182" s="217"/>
      <c r="AG182" s="218"/>
      <c r="AH182" s="135"/>
      <c r="AI182" s="219"/>
      <c r="AJ182" s="219"/>
      <c r="AK182" s="219"/>
      <c r="AL182" s="219"/>
      <c r="AM182" s="219"/>
      <c r="AN182" s="219"/>
      <c r="AO182" s="219"/>
      <c r="AP182" s="219"/>
      <c r="AQ182" s="219"/>
      <c r="AR182" s="219"/>
      <c r="AS182" s="219"/>
      <c r="AT182" s="220"/>
      <c r="AU182" s="202"/>
      <c r="AV182" s="203"/>
      <c r="AW182" s="203"/>
      <c r="AX182" s="204"/>
    </row>
    <row r="183" spans="1:50" ht="23.1" hidden="1" customHeight="1">
      <c r="A183" s="255"/>
      <c r="B183" s="256"/>
      <c r="C183" s="256"/>
      <c r="D183" s="256"/>
      <c r="E183" s="256"/>
      <c r="F183" s="257"/>
      <c r="G183" s="91"/>
      <c r="H183" s="92"/>
      <c r="I183" s="92"/>
      <c r="J183" s="92"/>
      <c r="K183" s="93"/>
      <c r="L183" s="94"/>
      <c r="M183" s="95"/>
      <c r="N183" s="95"/>
      <c r="O183" s="95"/>
      <c r="P183" s="95"/>
      <c r="Q183" s="95"/>
      <c r="R183" s="95"/>
      <c r="S183" s="95"/>
      <c r="T183" s="95"/>
      <c r="U183" s="95"/>
      <c r="V183" s="95"/>
      <c r="W183" s="95"/>
      <c r="X183" s="96"/>
      <c r="Y183" s="97"/>
      <c r="Z183" s="98"/>
      <c r="AA183" s="98"/>
      <c r="AB183" s="99"/>
      <c r="AC183" s="91"/>
      <c r="AD183" s="92"/>
      <c r="AE183" s="92"/>
      <c r="AF183" s="92"/>
      <c r="AG183" s="93"/>
      <c r="AH183" s="94"/>
      <c r="AI183" s="95"/>
      <c r="AJ183" s="95"/>
      <c r="AK183" s="95"/>
      <c r="AL183" s="95"/>
      <c r="AM183" s="95"/>
      <c r="AN183" s="95"/>
      <c r="AO183" s="95"/>
      <c r="AP183" s="95"/>
      <c r="AQ183" s="95"/>
      <c r="AR183" s="95"/>
      <c r="AS183" s="95"/>
      <c r="AT183" s="96"/>
      <c r="AU183" s="97"/>
      <c r="AV183" s="98"/>
      <c r="AW183" s="98"/>
      <c r="AX183" s="105"/>
    </row>
    <row r="184" spans="1:50" ht="23.1" hidden="1" customHeight="1">
      <c r="A184" s="255"/>
      <c r="B184" s="256"/>
      <c r="C184" s="256"/>
      <c r="D184" s="256"/>
      <c r="E184" s="256"/>
      <c r="F184" s="257"/>
      <c r="G184" s="91"/>
      <c r="H184" s="92"/>
      <c r="I184" s="92"/>
      <c r="J184" s="92"/>
      <c r="K184" s="93"/>
      <c r="L184" s="94"/>
      <c r="M184" s="95"/>
      <c r="N184" s="95"/>
      <c r="O184" s="95"/>
      <c r="P184" s="95"/>
      <c r="Q184" s="95"/>
      <c r="R184" s="95"/>
      <c r="S184" s="95"/>
      <c r="T184" s="95"/>
      <c r="U184" s="95"/>
      <c r="V184" s="95"/>
      <c r="W184" s="95"/>
      <c r="X184" s="96"/>
      <c r="Y184" s="97"/>
      <c r="Z184" s="98"/>
      <c r="AA184" s="98"/>
      <c r="AB184" s="99"/>
      <c r="AC184" s="91"/>
      <c r="AD184" s="92"/>
      <c r="AE184" s="92"/>
      <c r="AF184" s="92"/>
      <c r="AG184" s="93"/>
      <c r="AH184" s="94"/>
      <c r="AI184" s="95"/>
      <c r="AJ184" s="95"/>
      <c r="AK184" s="95"/>
      <c r="AL184" s="95"/>
      <c r="AM184" s="95"/>
      <c r="AN184" s="95"/>
      <c r="AO184" s="95"/>
      <c r="AP184" s="95"/>
      <c r="AQ184" s="95"/>
      <c r="AR184" s="95"/>
      <c r="AS184" s="95"/>
      <c r="AT184" s="96"/>
      <c r="AU184" s="97"/>
      <c r="AV184" s="98"/>
      <c r="AW184" s="98"/>
      <c r="AX184" s="105"/>
    </row>
    <row r="185" spans="1:50" ht="23.1" hidden="1" customHeight="1">
      <c r="A185" s="255"/>
      <c r="B185" s="256"/>
      <c r="C185" s="256"/>
      <c r="D185" s="256"/>
      <c r="E185" s="256"/>
      <c r="F185" s="257"/>
      <c r="G185" s="91"/>
      <c r="H185" s="92"/>
      <c r="I185" s="92"/>
      <c r="J185" s="92"/>
      <c r="K185" s="93"/>
      <c r="L185" s="94"/>
      <c r="M185" s="95"/>
      <c r="N185" s="95"/>
      <c r="O185" s="95"/>
      <c r="P185" s="95"/>
      <c r="Q185" s="95"/>
      <c r="R185" s="95"/>
      <c r="S185" s="95"/>
      <c r="T185" s="95"/>
      <c r="U185" s="95"/>
      <c r="V185" s="95"/>
      <c r="W185" s="95"/>
      <c r="X185" s="96"/>
      <c r="Y185" s="97"/>
      <c r="Z185" s="98"/>
      <c r="AA185" s="98"/>
      <c r="AB185" s="99"/>
      <c r="AC185" s="91"/>
      <c r="AD185" s="92"/>
      <c r="AE185" s="92"/>
      <c r="AF185" s="92"/>
      <c r="AG185" s="93"/>
      <c r="AH185" s="94"/>
      <c r="AI185" s="95"/>
      <c r="AJ185" s="95"/>
      <c r="AK185" s="95"/>
      <c r="AL185" s="95"/>
      <c r="AM185" s="95"/>
      <c r="AN185" s="95"/>
      <c r="AO185" s="95"/>
      <c r="AP185" s="95"/>
      <c r="AQ185" s="95"/>
      <c r="AR185" s="95"/>
      <c r="AS185" s="95"/>
      <c r="AT185" s="96"/>
      <c r="AU185" s="97"/>
      <c r="AV185" s="98"/>
      <c r="AW185" s="98"/>
      <c r="AX185" s="105"/>
    </row>
    <row r="186" spans="1:50" ht="23.1" hidden="1" customHeight="1">
      <c r="A186" s="255"/>
      <c r="B186" s="256"/>
      <c r="C186" s="256"/>
      <c r="D186" s="256"/>
      <c r="E186" s="256"/>
      <c r="F186" s="257"/>
      <c r="G186" s="91"/>
      <c r="H186" s="92"/>
      <c r="I186" s="92"/>
      <c r="J186" s="92"/>
      <c r="K186" s="93"/>
      <c r="L186" s="94"/>
      <c r="M186" s="95"/>
      <c r="N186" s="95"/>
      <c r="O186" s="95"/>
      <c r="P186" s="95"/>
      <c r="Q186" s="95"/>
      <c r="R186" s="95"/>
      <c r="S186" s="95"/>
      <c r="T186" s="95"/>
      <c r="U186" s="95"/>
      <c r="V186" s="95"/>
      <c r="W186" s="95"/>
      <c r="X186" s="96"/>
      <c r="Y186" s="97"/>
      <c r="Z186" s="98"/>
      <c r="AA186" s="98"/>
      <c r="AB186" s="99"/>
      <c r="AC186" s="91"/>
      <c r="AD186" s="92"/>
      <c r="AE186" s="92"/>
      <c r="AF186" s="92"/>
      <c r="AG186" s="93"/>
      <c r="AH186" s="94"/>
      <c r="AI186" s="95"/>
      <c r="AJ186" s="95"/>
      <c r="AK186" s="95"/>
      <c r="AL186" s="95"/>
      <c r="AM186" s="95"/>
      <c r="AN186" s="95"/>
      <c r="AO186" s="95"/>
      <c r="AP186" s="95"/>
      <c r="AQ186" s="95"/>
      <c r="AR186" s="95"/>
      <c r="AS186" s="95"/>
      <c r="AT186" s="96"/>
      <c r="AU186" s="97"/>
      <c r="AV186" s="98"/>
      <c r="AW186" s="98"/>
      <c r="AX186" s="105"/>
    </row>
    <row r="187" spans="1:50" ht="23.1" hidden="1" customHeight="1">
      <c r="A187" s="255"/>
      <c r="B187" s="256"/>
      <c r="C187" s="256"/>
      <c r="D187" s="256"/>
      <c r="E187" s="256"/>
      <c r="F187" s="257"/>
      <c r="G187" s="91"/>
      <c r="H187" s="92"/>
      <c r="I187" s="92"/>
      <c r="J187" s="92"/>
      <c r="K187" s="93"/>
      <c r="L187" s="94"/>
      <c r="M187" s="95"/>
      <c r="N187" s="95"/>
      <c r="O187" s="95"/>
      <c r="P187" s="95"/>
      <c r="Q187" s="95"/>
      <c r="R187" s="95"/>
      <c r="S187" s="95"/>
      <c r="T187" s="95"/>
      <c r="U187" s="95"/>
      <c r="V187" s="95"/>
      <c r="W187" s="95"/>
      <c r="X187" s="96"/>
      <c r="Y187" s="97"/>
      <c r="Z187" s="98"/>
      <c r="AA187" s="98"/>
      <c r="AB187" s="99"/>
      <c r="AC187" s="91"/>
      <c r="AD187" s="92"/>
      <c r="AE187" s="92"/>
      <c r="AF187" s="92"/>
      <c r="AG187" s="93"/>
      <c r="AH187" s="94"/>
      <c r="AI187" s="95"/>
      <c r="AJ187" s="95"/>
      <c r="AK187" s="95"/>
      <c r="AL187" s="95"/>
      <c r="AM187" s="95"/>
      <c r="AN187" s="95"/>
      <c r="AO187" s="95"/>
      <c r="AP187" s="95"/>
      <c r="AQ187" s="95"/>
      <c r="AR187" s="95"/>
      <c r="AS187" s="95"/>
      <c r="AT187" s="96"/>
      <c r="AU187" s="97"/>
      <c r="AV187" s="98"/>
      <c r="AW187" s="98"/>
      <c r="AX187" s="105"/>
    </row>
    <row r="188" spans="1:50" ht="23.1" hidden="1" customHeight="1">
      <c r="A188" s="255"/>
      <c r="B188" s="256"/>
      <c r="C188" s="256"/>
      <c r="D188" s="256"/>
      <c r="E188" s="256"/>
      <c r="F188" s="257"/>
      <c r="G188" s="91"/>
      <c r="H188" s="92"/>
      <c r="I188" s="92"/>
      <c r="J188" s="92"/>
      <c r="K188" s="93"/>
      <c r="L188" s="94"/>
      <c r="M188" s="95"/>
      <c r="N188" s="95"/>
      <c r="O188" s="95"/>
      <c r="P188" s="95"/>
      <c r="Q188" s="95"/>
      <c r="R188" s="95"/>
      <c r="S188" s="95"/>
      <c r="T188" s="95"/>
      <c r="U188" s="95"/>
      <c r="V188" s="95"/>
      <c r="W188" s="95"/>
      <c r="X188" s="96"/>
      <c r="Y188" s="97"/>
      <c r="Z188" s="98"/>
      <c r="AA188" s="98"/>
      <c r="AB188" s="99"/>
      <c r="AC188" s="91"/>
      <c r="AD188" s="92"/>
      <c r="AE188" s="92"/>
      <c r="AF188" s="92"/>
      <c r="AG188" s="93"/>
      <c r="AH188" s="94"/>
      <c r="AI188" s="95"/>
      <c r="AJ188" s="95"/>
      <c r="AK188" s="95"/>
      <c r="AL188" s="95"/>
      <c r="AM188" s="95"/>
      <c r="AN188" s="95"/>
      <c r="AO188" s="95"/>
      <c r="AP188" s="95"/>
      <c r="AQ188" s="95"/>
      <c r="AR188" s="95"/>
      <c r="AS188" s="95"/>
      <c r="AT188" s="96"/>
      <c r="AU188" s="97"/>
      <c r="AV188" s="98"/>
      <c r="AW188" s="98"/>
      <c r="AX188" s="105"/>
    </row>
    <row r="189" spans="1:50" ht="23.1" hidden="1" customHeight="1">
      <c r="A189" s="255"/>
      <c r="B189" s="256"/>
      <c r="C189" s="256"/>
      <c r="D189" s="256"/>
      <c r="E189" s="256"/>
      <c r="F189" s="257"/>
      <c r="G189" s="91"/>
      <c r="H189" s="92"/>
      <c r="I189" s="92"/>
      <c r="J189" s="92"/>
      <c r="K189" s="93"/>
      <c r="L189" s="94"/>
      <c r="M189" s="95"/>
      <c r="N189" s="95"/>
      <c r="O189" s="95"/>
      <c r="P189" s="95"/>
      <c r="Q189" s="95"/>
      <c r="R189" s="95"/>
      <c r="S189" s="95"/>
      <c r="T189" s="95"/>
      <c r="U189" s="95"/>
      <c r="V189" s="95"/>
      <c r="W189" s="95"/>
      <c r="X189" s="96"/>
      <c r="Y189" s="97"/>
      <c r="Z189" s="98"/>
      <c r="AA189" s="98"/>
      <c r="AB189" s="99"/>
      <c r="AC189" s="91"/>
      <c r="AD189" s="92"/>
      <c r="AE189" s="92"/>
      <c r="AF189" s="92"/>
      <c r="AG189" s="93"/>
      <c r="AH189" s="94"/>
      <c r="AI189" s="95"/>
      <c r="AJ189" s="95"/>
      <c r="AK189" s="95"/>
      <c r="AL189" s="95"/>
      <c r="AM189" s="95"/>
      <c r="AN189" s="95"/>
      <c r="AO189" s="95"/>
      <c r="AP189" s="95"/>
      <c r="AQ189" s="95"/>
      <c r="AR189" s="95"/>
      <c r="AS189" s="95"/>
      <c r="AT189" s="96"/>
      <c r="AU189" s="97"/>
      <c r="AV189" s="98"/>
      <c r="AW189" s="98"/>
      <c r="AX189" s="105"/>
    </row>
    <row r="190" spans="1:50" ht="23.1" hidden="1" customHeight="1">
      <c r="A190" s="255"/>
      <c r="B190" s="256"/>
      <c r="C190" s="256"/>
      <c r="D190" s="256"/>
      <c r="E190" s="256"/>
      <c r="F190" s="257"/>
      <c r="G190" s="91"/>
      <c r="H190" s="92"/>
      <c r="I190" s="92"/>
      <c r="J190" s="92"/>
      <c r="K190" s="93"/>
      <c r="L190" s="94"/>
      <c r="M190" s="95"/>
      <c r="N190" s="95"/>
      <c r="O190" s="95"/>
      <c r="P190" s="95"/>
      <c r="Q190" s="95"/>
      <c r="R190" s="95"/>
      <c r="S190" s="95"/>
      <c r="T190" s="95"/>
      <c r="U190" s="95"/>
      <c r="V190" s="95"/>
      <c r="W190" s="95"/>
      <c r="X190" s="96"/>
      <c r="Y190" s="97"/>
      <c r="Z190" s="98"/>
      <c r="AA190" s="98"/>
      <c r="AB190" s="99"/>
      <c r="AC190" s="91"/>
      <c r="AD190" s="92"/>
      <c r="AE190" s="92"/>
      <c r="AF190" s="92"/>
      <c r="AG190" s="93"/>
      <c r="AH190" s="94"/>
      <c r="AI190" s="95"/>
      <c r="AJ190" s="95"/>
      <c r="AK190" s="95"/>
      <c r="AL190" s="95"/>
      <c r="AM190" s="95"/>
      <c r="AN190" s="95"/>
      <c r="AO190" s="95"/>
      <c r="AP190" s="95"/>
      <c r="AQ190" s="95"/>
      <c r="AR190" s="95"/>
      <c r="AS190" s="95"/>
      <c r="AT190" s="96"/>
      <c r="AU190" s="97"/>
      <c r="AV190" s="98"/>
      <c r="AW190" s="98"/>
      <c r="AX190" s="105"/>
    </row>
    <row r="191" spans="1:50" ht="23.1" hidden="1" customHeight="1">
      <c r="A191" s="255"/>
      <c r="B191" s="256"/>
      <c r="C191" s="256"/>
      <c r="D191" s="256"/>
      <c r="E191" s="256"/>
      <c r="F191" s="257"/>
      <c r="G191" s="91"/>
      <c r="H191" s="92"/>
      <c r="I191" s="92"/>
      <c r="J191" s="92"/>
      <c r="K191" s="93"/>
      <c r="L191" s="94"/>
      <c r="M191" s="95"/>
      <c r="N191" s="95"/>
      <c r="O191" s="95"/>
      <c r="P191" s="95"/>
      <c r="Q191" s="95"/>
      <c r="R191" s="95"/>
      <c r="S191" s="95"/>
      <c r="T191" s="95"/>
      <c r="U191" s="95"/>
      <c r="V191" s="95"/>
      <c r="W191" s="95"/>
      <c r="X191" s="96"/>
      <c r="Y191" s="97"/>
      <c r="Z191" s="98"/>
      <c r="AA191" s="98"/>
      <c r="AB191" s="99"/>
      <c r="AC191" s="91"/>
      <c r="AD191" s="92"/>
      <c r="AE191" s="92"/>
      <c r="AF191" s="92"/>
      <c r="AG191" s="93"/>
      <c r="AH191" s="94"/>
      <c r="AI191" s="95"/>
      <c r="AJ191" s="95"/>
      <c r="AK191" s="95"/>
      <c r="AL191" s="95"/>
      <c r="AM191" s="95"/>
      <c r="AN191" s="95"/>
      <c r="AO191" s="95"/>
      <c r="AP191" s="95"/>
      <c r="AQ191" s="95"/>
      <c r="AR191" s="95"/>
      <c r="AS191" s="95"/>
      <c r="AT191" s="96"/>
      <c r="AU191" s="97"/>
      <c r="AV191" s="98"/>
      <c r="AW191" s="98"/>
      <c r="AX191" s="105"/>
    </row>
    <row r="192" spans="1:50" ht="23.1" hidden="1" customHeight="1" thickBot="1">
      <c r="A192" s="255"/>
      <c r="B192" s="256"/>
      <c r="C192" s="256"/>
      <c r="D192" s="256"/>
      <c r="E192" s="256"/>
      <c r="F192" s="257"/>
      <c r="G192" s="100" t="s">
        <v>20</v>
      </c>
      <c r="H192" s="101"/>
      <c r="I192" s="101"/>
      <c r="J192" s="101"/>
      <c r="K192" s="101"/>
      <c r="L192" s="193"/>
      <c r="M192" s="194"/>
      <c r="N192" s="194"/>
      <c r="O192" s="194"/>
      <c r="P192" s="194"/>
      <c r="Q192" s="194"/>
      <c r="R192" s="194"/>
      <c r="S192" s="194"/>
      <c r="T192" s="194"/>
      <c r="U192" s="194"/>
      <c r="V192" s="194"/>
      <c r="W192" s="194"/>
      <c r="X192" s="195"/>
      <c r="Y192" s="196">
        <f>SUM(Y182:AB191)</f>
        <v>0</v>
      </c>
      <c r="Z192" s="197"/>
      <c r="AA192" s="197"/>
      <c r="AB192" s="215"/>
      <c r="AC192" s="100" t="s">
        <v>20</v>
      </c>
      <c r="AD192" s="101"/>
      <c r="AE192" s="101"/>
      <c r="AF192" s="101"/>
      <c r="AG192" s="101"/>
      <c r="AH192" s="193"/>
      <c r="AI192" s="194"/>
      <c r="AJ192" s="194"/>
      <c r="AK192" s="194"/>
      <c r="AL192" s="194"/>
      <c r="AM192" s="194"/>
      <c r="AN192" s="194"/>
      <c r="AO192" s="194"/>
      <c r="AP192" s="194"/>
      <c r="AQ192" s="194"/>
      <c r="AR192" s="194"/>
      <c r="AS192" s="194"/>
      <c r="AT192" s="195"/>
      <c r="AU192" s="196">
        <f>SUM(AU182:AX191)</f>
        <v>0</v>
      </c>
      <c r="AV192" s="197"/>
      <c r="AW192" s="197"/>
      <c r="AX192" s="198"/>
    </row>
    <row r="193" spans="1:50" ht="23.1" hidden="1" customHeight="1">
      <c r="A193" s="255"/>
      <c r="B193" s="256"/>
      <c r="C193" s="256"/>
      <c r="D193" s="256"/>
      <c r="E193" s="256"/>
      <c r="F193" s="257"/>
      <c r="G193" s="199" t="s">
        <v>386</v>
      </c>
      <c r="H193" s="200"/>
      <c r="I193" s="200"/>
      <c r="J193" s="200"/>
      <c r="K193" s="200"/>
      <c r="L193" s="200"/>
      <c r="M193" s="200"/>
      <c r="N193" s="200"/>
      <c r="O193" s="200"/>
      <c r="P193" s="200"/>
      <c r="Q193" s="200"/>
      <c r="R193" s="200"/>
      <c r="S193" s="200"/>
      <c r="T193" s="200"/>
      <c r="U193" s="200"/>
      <c r="V193" s="200"/>
      <c r="W193" s="200"/>
      <c r="X193" s="200"/>
      <c r="Y193" s="200"/>
      <c r="Z193" s="200"/>
      <c r="AA193" s="200"/>
      <c r="AB193" s="201"/>
      <c r="AC193" s="199" t="s">
        <v>367</v>
      </c>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2"/>
    </row>
    <row r="194" spans="1:50" ht="23.1" hidden="1" customHeight="1">
      <c r="A194" s="255"/>
      <c r="B194" s="256"/>
      <c r="C194" s="256"/>
      <c r="D194" s="256"/>
      <c r="E194" s="256"/>
      <c r="F194" s="257"/>
      <c r="G194" s="102" t="s">
        <v>17</v>
      </c>
      <c r="H194" s="103"/>
      <c r="I194" s="103"/>
      <c r="J194" s="103"/>
      <c r="K194" s="104"/>
      <c r="L194" s="216" t="s">
        <v>18</v>
      </c>
      <c r="M194" s="103"/>
      <c r="N194" s="103"/>
      <c r="O194" s="103"/>
      <c r="P194" s="103"/>
      <c r="Q194" s="103"/>
      <c r="R194" s="103"/>
      <c r="S194" s="103"/>
      <c r="T194" s="103"/>
      <c r="U194" s="103"/>
      <c r="V194" s="103"/>
      <c r="W194" s="103"/>
      <c r="X194" s="104"/>
      <c r="Y194" s="212" t="s">
        <v>19</v>
      </c>
      <c r="Z194" s="213"/>
      <c r="AA194" s="213"/>
      <c r="AB194" s="214"/>
      <c r="AC194" s="138" t="s">
        <v>17</v>
      </c>
      <c r="AD194" s="139"/>
      <c r="AE194" s="139"/>
      <c r="AF194" s="139"/>
      <c r="AG194" s="139"/>
      <c r="AH194" s="191" t="s">
        <v>18</v>
      </c>
      <c r="AI194" s="139"/>
      <c r="AJ194" s="139"/>
      <c r="AK194" s="139"/>
      <c r="AL194" s="139"/>
      <c r="AM194" s="139"/>
      <c r="AN194" s="139"/>
      <c r="AO194" s="139"/>
      <c r="AP194" s="139"/>
      <c r="AQ194" s="139"/>
      <c r="AR194" s="139"/>
      <c r="AS194" s="139"/>
      <c r="AT194" s="192"/>
      <c r="AU194" s="206" t="s">
        <v>19</v>
      </c>
      <c r="AV194" s="207"/>
      <c r="AW194" s="207"/>
      <c r="AX194" s="208"/>
    </row>
    <row r="195" spans="1:50" ht="23.1" hidden="1" customHeight="1">
      <c r="A195" s="255"/>
      <c r="B195" s="256"/>
      <c r="C195" s="256"/>
      <c r="D195" s="256"/>
      <c r="E195" s="256"/>
      <c r="F195" s="257"/>
      <c r="G195" s="209"/>
      <c r="H195" s="210"/>
      <c r="I195" s="210"/>
      <c r="J195" s="210"/>
      <c r="K195" s="211"/>
      <c r="L195" s="135"/>
      <c r="M195" s="136"/>
      <c r="N195" s="136"/>
      <c r="O195" s="136"/>
      <c r="P195" s="136"/>
      <c r="Q195" s="136"/>
      <c r="R195" s="136"/>
      <c r="S195" s="136"/>
      <c r="T195" s="136"/>
      <c r="U195" s="136"/>
      <c r="V195" s="136"/>
      <c r="W195" s="136"/>
      <c r="X195" s="137"/>
      <c r="Y195" s="202"/>
      <c r="Z195" s="203"/>
      <c r="AA195" s="203"/>
      <c r="AB195" s="205"/>
      <c r="AC195" s="209"/>
      <c r="AD195" s="217"/>
      <c r="AE195" s="217"/>
      <c r="AF195" s="217"/>
      <c r="AG195" s="218"/>
      <c r="AH195" s="135"/>
      <c r="AI195" s="219"/>
      <c r="AJ195" s="219"/>
      <c r="AK195" s="219"/>
      <c r="AL195" s="219"/>
      <c r="AM195" s="219"/>
      <c r="AN195" s="219"/>
      <c r="AO195" s="219"/>
      <c r="AP195" s="219"/>
      <c r="AQ195" s="219"/>
      <c r="AR195" s="219"/>
      <c r="AS195" s="219"/>
      <c r="AT195" s="220"/>
      <c r="AU195" s="202"/>
      <c r="AV195" s="203"/>
      <c r="AW195" s="203"/>
      <c r="AX195" s="204"/>
    </row>
    <row r="196" spans="1:50" ht="23.1" hidden="1" customHeight="1">
      <c r="A196" s="255"/>
      <c r="B196" s="256"/>
      <c r="C196" s="256"/>
      <c r="D196" s="256"/>
      <c r="E196" s="256"/>
      <c r="F196" s="257"/>
      <c r="G196" s="91"/>
      <c r="H196" s="92"/>
      <c r="I196" s="92"/>
      <c r="J196" s="92"/>
      <c r="K196" s="93"/>
      <c r="L196" s="94"/>
      <c r="M196" s="95"/>
      <c r="N196" s="95"/>
      <c r="O196" s="95"/>
      <c r="P196" s="95"/>
      <c r="Q196" s="95"/>
      <c r="R196" s="95"/>
      <c r="S196" s="95"/>
      <c r="T196" s="95"/>
      <c r="U196" s="95"/>
      <c r="V196" s="95"/>
      <c r="W196" s="95"/>
      <c r="X196" s="96"/>
      <c r="Y196" s="97"/>
      <c r="Z196" s="98"/>
      <c r="AA196" s="98"/>
      <c r="AB196" s="99"/>
      <c r="AC196" s="91"/>
      <c r="AD196" s="92"/>
      <c r="AE196" s="92"/>
      <c r="AF196" s="92"/>
      <c r="AG196" s="93"/>
      <c r="AH196" s="94"/>
      <c r="AI196" s="95"/>
      <c r="AJ196" s="95"/>
      <c r="AK196" s="95"/>
      <c r="AL196" s="95"/>
      <c r="AM196" s="95"/>
      <c r="AN196" s="95"/>
      <c r="AO196" s="95"/>
      <c r="AP196" s="95"/>
      <c r="AQ196" s="95"/>
      <c r="AR196" s="95"/>
      <c r="AS196" s="95"/>
      <c r="AT196" s="96"/>
      <c r="AU196" s="97"/>
      <c r="AV196" s="98"/>
      <c r="AW196" s="98"/>
      <c r="AX196" s="105"/>
    </row>
    <row r="197" spans="1:50" ht="23.1" hidden="1" customHeight="1">
      <c r="A197" s="255"/>
      <c r="B197" s="256"/>
      <c r="C197" s="256"/>
      <c r="D197" s="256"/>
      <c r="E197" s="256"/>
      <c r="F197" s="257"/>
      <c r="G197" s="91"/>
      <c r="H197" s="92"/>
      <c r="I197" s="92"/>
      <c r="J197" s="92"/>
      <c r="K197" s="93"/>
      <c r="L197" s="94"/>
      <c r="M197" s="95"/>
      <c r="N197" s="95"/>
      <c r="O197" s="95"/>
      <c r="P197" s="95"/>
      <c r="Q197" s="95"/>
      <c r="R197" s="95"/>
      <c r="S197" s="95"/>
      <c r="T197" s="95"/>
      <c r="U197" s="95"/>
      <c r="V197" s="95"/>
      <c r="W197" s="95"/>
      <c r="X197" s="96"/>
      <c r="Y197" s="97"/>
      <c r="Z197" s="98"/>
      <c r="AA197" s="98"/>
      <c r="AB197" s="99"/>
      <c r="AC197" s="91"/>
      <c r="AD197" s="92"/>
      <c r="AE197" s="92"/>
      <c r="AF197" s="92"/>
      <c r="AG197" s="93"/>
      <c r="AH197" s="94"/>
      <c r="AI197" s="95"/>
      <c r="AJ197" s="95"/>
      <c r="AK197" s="95"/>
      <c r="AL197" s="95"/>
      <c r="AM197" s="95"/>
      <c r="AN197" s="95"/>
      <c r="AO197" s="95"/>
      <c r="AP197" s="95"/>
      <c r="AQ197" s="95"/>
      <c r="AR197" s="95"/>
      <c r="AS197" s="95"/>
      <c r="AT197" s="96"/>
      <c r="AU197" s="97"/>
      <c r="AV197" s="98"/>
      <c r="AW197" s="98"/>
      <c r="AX197" s="105"/>
    </row>
    <row r="198" spans="1:50" ht="23.1" hidden="1" customHeight="1">
      <c r="A198" s="255"/>
      <c r="B198" s="256"/>
      <c r="C198" s="256"/>
      <c r="D198" s="256"/>
      <c r="E198" s="256"/>
      <c r="F198" s="257"/>
      <c r="G198" s="91"/>
      <c r="H198" s="92"/>
      <c r="I198" s="92"/>
      <c r="J198" s="92"/>
      <c r="K198" s="93"/>
      <c r="L198" s="94"/>
      <c r="M198" s="95"/>
      <c r="N198" s="95"/>
      <c r="O198" s="95"/>
      <c r="P198" s="95"/>
      <c r="Q198" s="95"/>
      <c r="R198" s="95"/>
      <c r="S198" s="95"/>
      <c r="T198" s="95"/>
      <c r="U198" s="95"/>
      <c r="V198" s="95"/>
      <c r="W198" s="95"/>
      <c r="X198" s="96"/>
      <c r="Y198" s="97"/>
      <c r="Z198" s="98"/>
      <c r="AA198" s="98"/>
      <c r="AB198" s="99"/>
      <c r="AC198" s="91"/>
      <c r="AD198" s="92"/>
      <c r="AE198" s="92"/>
      <c r="AF198" s="92"/>
      <c r="AG198" s="93"/>
      <c r="AH198" s="94"/>
      <c r="AI198" s="95"/>
      <c r="AJ198" s="95"/>
      <c r="AK198" s="95"/>
      <c r="AL198" s="95"/>
      <c r="AM198" s="95"/>
      <c r="AN198" s="95"/>
      <c r="AO198" s="95"/>
      <c r="AP198" s="95"/>
      <c r="AQ198" s="95"/>
      <c r="AR198" s="95"/>
      <c r="AS198" s="95"/>
      <c r="AT198" s="96"/>
      <c r="AU198" s="97"/>
      <c r="AV198" s="98"/>
      <c r="AW198" s="98"/>
      <c r="AX198" s="105"/>
    </row>
    <row r="199" spans="1:50" ht="23.1" hidden="1" customHeight="1">
      <c r="A199" s="255"/>
      <c r="B199" s="256"/>
      <c r="C199" s="256"/>
      <c r="D199" s="256"/>
      <c r="E199" s="256"/>
      <c r="F199" s="257"/>
      <c r="G199" s="91"/>
      <c r="H199" s="92"/>
      <c r="I199" s="92"/>
      <c r="J199" s="92"/>
      <c r="K199" s="93"/>
      <c r="L199" s="94"/>
      <c r="M199" s="95"/>
      <c r="N199" s="95"/>
      <c r="O199" s="95"/>
      <c r="P199" s="95"/>
      <c r="Q199" s="95"/>
      <c r="R199" s="95"/>
      <c r="S199" s="95"/>
      <c r="T199" s="95"/>
      <c r="U199" s="95"/>
      <c r="V199" s="95"/>
      <c r="W199" s="95"/>
      <c r="X199" s="96"/>
      <c r="Y199" s="97"/>
      <c r="Z199" s="98"/>
      <c r="AA199" s="98"/>
      <c r="AB199" s="99"/>
      <c r="AC199" s="91"/>
      <c r="AD199" s="92"/>
      <c r="AE199" s="92"/>
      <c r="AF199" s="92"/>
      <c r="AG199" s="93"/>
      <c r="AH199" s="94"/>
      <c r="AI199" s="95"/>
      <c r="AJ199" s="95"/>
      <c r="AK199" s="95"/>
      <c r="AL199" s="95"/>
      <c r="AM199" s="95"/>
      <c r="AN199" s="95"/>
      <c r="AO199" s="95"/>
      <c r="AP199" s="95"/>
      <c r="AQ199" s="95"/>
      <c r="AR199" s="95"/>
      <c r="AS199" s="95"/>
      <c r="AT199" s="96"/>
      <c r="AU199" s="97"/>
      <c r="AV199" s="98"/>
      <c r="AW199" s="98"/>
      <c r="AX199" s="105"/>
    </row>
    <row r="200" spans="1:50" ht="23.1" hidden="1" customHeight="1">
      <c r="A200" s="255"/>
      <c r="B200" s="256"/>
      <c r="C200" s="256"/>
      <c r="D200" s="256"/>
      <c r="E200" s="256"/>
      <c r="F200" s="257"/>
      <c r="G200" s="91"/>
      <c r="H200" s="92"/>
      <c r="I200" s="92"/>
      <c r="J200" s="92"/>
      <c r="K200" s="93"/>
      <c r="L200" s="94"/>
      <c r="M200" s="95"/>
      <c r="N200" s="95"/>
      <c r="O200" s="95"/>
      <c r="P200" s="95"/>
      <c r="Q200" s="95"/>
      <c r="R200" s="95"/>
      <c r="S200" s="95"/>
      <c r="T200" s="95"/>
      <c r="U200" s="95"/>
      <c r="V200" s="95"/>
      <c r="W200" s="95"/>
      <c r="X200" s="96"/>
      <c r="Y200" s="97"/>
      <c r="Z200" s="98"/>
      <c r="AA200" s="98"/>
      <c r="AB200" s="99"/>
      <c r="AC200" s="91"/>
      <c r="AD200" s="92"/>
      <c r="AE200" s="92"/>
      <c r="AF200" s="92"/>
      <c r="AG200" s="93"/>
      <c r="AH200" s="94"/>
      <c r="AI200" s="95"/>
      <c r="AJ200" s="95"/>
      <c r="AK200" s="95"/>
      <c r="AL200" s="95"/>
      <c r="AM200" s="95"/>
      <c r="AN200" s="95"/>
      <c r="AO200" s="95"/>
      <c r="AP200" s="95"/>
      <c r="AQ200" s="95"/>
      <c r="AR200" s="95"/>
      <c r="AS200" s="95"/>
      <c r="AT200" s="96"/>
      <c r="AU200" s="97"/>
      <c r="AV200" s="98"/>
      <c r="AW200" s="98"/>
      <c r="AX200" s="105"/>
    </row>
    <row r="201" spans="1:50" ht="23.1" hidden="1" customHeight="1">
      <c r="A201" s="255"/>
      <c r="B201" s="256"/>
      <c r="C201" s="256"/>
      <c r="D201" s="256"/>
      <c r="E201" s="256"/>
      <c r="F201" s="257"/>
      <c r="G201" s="91"/>
      <c r="H201" s="92"/>
      <c r="I201" s="92"/>
      <c r="J201" s="92"/>
      <c r="K201" s="93"/>
      <c r="L201" s="94"/>
      <c r="M201" s="95"/>
      <c r="N201" s="95"/>
      <c r="O201" s="95"/>
      <c r="P201" s="95"/>
      <c r="Q201" s="95"/>
      <c r="R201" s="95"/>
      <c r="S201" s="95"/>
      <c r="T201" s="95"/>
      <c r="U201" s="95"/>
      <c r="V201" s="95"/>
      <c r="W201" s="95"/>
      <c r="X201" s="96"/>
      <c r="Y201" s="97"/>
      <c r="Z201" s="98"/>
      <c r="AA201" s="98"/>
      <c r="AB201" s="99"/>
      <c r="AC201" s="91"/>
      <c r="AD201" s="92"/>
      <c r="AE201" s="92"/>
      <c r="AF201" s="92"/>
      <c r="AG201" s="93"/>
      <c r="AH201" s="94"/>
      <c r="AI201" s="95"/>
      <c r="AJ201" s="95"/>
      <c r="AK201" s="95"/>
      <c r="AL201" s="95"/>
      <c r="AM201" s="95"/>
      <c r="AN201" s="95"/>
      <c r="AO201" s="95"/>
      <c r="AP201" s="95"/>
      <c r="AQ201" s="95"/>
      <c r="AR201" s="95"/>
      <c r="AS201" s="95"/>
      <c r="AT201" s="96"/>
      <c r="AU201" s="97"/>
      <c r="AV201" s="98"/>
      <c r="AW201" s="98"/>
      <c r="AX201" s="105"/>
    </row>
    <row r="202" spans="1:50" ht="23.1" hidden="1" customHeight="1">
      <c r="A202" s="255"/>
      <c r="B202" s="256"/>
      <c r="C202" s="256"/>
      <c r="D202" s="256"/>
      <c r="E202" s="256"/>
      <c r="F202" s="257"/>
      <c r="G202" s="91"/>
      <c r="H202" s="92"/>
      <c r="I202" s="92"/>
      <c r="J202" s="92"/>
      <c r="K202" s="93"/>
      <c r="L202" s="94"/>
      <c r="M202" s="95"/>
      <c r="N202" s="95"/>
      <c r="O202" s="95"/>
      <c r="P202" s="95"/>
      <c r="Q202" s="95"/>
      <c r="R202" s="95"/>
      <c r="S202" s="95"/>
      <c r="T202" s="95"/>
      <c r="U202" s="95"/>
      <c r="V202" s="95"/>
      <c r="W202" s="95"/>
      <c r="X202" s="96"/>
      <c r="Y202" s="97"/>
      <c r="Z202" s="98"/>
      <c r="AA202" s="98"/>
      <c r="AB202" s="99"/>
      <c r="AC202" s="91"/>
      <c r="AD202" s="92"/>
      <c r="AE202" s="92"/>
      <c r="AF202" s="92"/>
      <c r="AG202" s="93"/>
      <c r="AH202" s="94"/>
      <c r="AI202" s="95"/>
      <c r="AJ202" s="95"/>
      <c r="AK202" s="95"/>
      <c r="AL202" s="95"/>
      <c r="AM202" s="95"/>
      <c r="AN202" s="95"/>
      <c r="AO202" s="95"/>
      <c r="AP202" s="95"/>
      <c r="AQ202" s="95"/>
      <c r="AR202" s="95"/>
      <c r="AS202" s="95"/>
      <c r="AT202" s="96"/>
      <c r="AU202" s="97"/>
      <c r="AV202" s="98"/>
      <c r="AW202" s="98"/>
      <c r="AX202" s="105"/>
    </row>
    <row r="203" spans="1:50" ht="23.1" hidden="1" customHeight="1">
      <c r="A203" s="255"/>
      <c r="B203" s="256"/>
      <c r="C203" s="256"/>
      <c r="D203" s="256"/>
      <c r="E203" s="256"/>
      <c r="F203" s="257"/>
      <c r="G203" s="91"/>
      <c r="H203" s="92"/>
      <c r="I203" s="92"/>
      <c r="J203" s="92"/>
      <c r="K203" s="93"/>
      <c r="L203" s="94"/>
      <c r="M203" s="95"/>
      <c r="N203" s="95"/>
      <c r="O203" s="95"/>
      <c r="P203" s="95"/>
      <c r="Q203" s="95"/>
      <c r="R203" s="95"/>
      <c r="S203" s="95"/>
      <c r="T203" s="95"/>
      <c r="U203" s="95"/>
      <c r="V203" s="95"/>
      <c r="W203" s="95"/>
      <c r="X203" s="96"/>
      <c r="Y203" s="97"/>
      <c r="Z203" s="98"/>
      <c r="AA203" s="98"/>
      <c r="AB203" s="99"/>
      <c r="AC203" s="91"/>
      <c r="AD203" s="92"/>
      <c r="AE203" s="92"/>
      <c r="AF203" s="92"/>
      <c r="AG203" s="93"/>
      <c r="AH203" s="94"/>
      <c r="AI203" s="95"/>
      <c r="AJ203" s="95"/>
      <c r="AK203" s="95"/>
      <c r="AL203" s="95"/>
      <c r="AM203" s="95"/>
      <c r="AN203" s="95"/>
      <c r="AO203" s="95"/>
      <c r="AP203" s="95"/>
      <c r="AQ203" s="95"/>
      <c r="AR203" s="95"/>
      <c r="AS203" s="95"/>
      <c r="AT203" s="96"/>
      <c r="AU203" s="97"/>
      <c r="AV203" s="98"/>
      <c r="AW203" s="98"/>
      <c r="AX203" s="105"/>
    </row>
    <row r="204" spans="1:50" ht="23.1" hidden="1" customHeight="1">
      <c r="A204" s="255"/>
      <c r="B204" s="256"/>
      <c r="C204" s="256"/>
      <c r="D204" s="256"/>
      <c r="E204" s="256"/>
      <c r="F204" s="257"/>
      <c r="G204" s="91"/>
      <c r="H204" s="92"/>
      <c r="I204" s="92"/>
      <c r="J204" s="92"/>
      <c r="K204" s="93"/>
      <c r="L204" s="94"/>
      <c r="M204" s="95"/>
      <c r="N204" s="95"/>
      <c r="O204" s="95"/>
      <c r="P204" s="95"/>
      <c r="Q204" s="95"/>
      <c r="R204" s="95"/>
      <c r="S204" s="95"/>
      <c r="T204" s="95"/>
      <c r="U204" s="95"/>
      <c r="V204" s="95"/>
      <c r="W204" s="95"/>
      <c r="X204" s="96"/>
      <c r="Y204" s="97"/>
      <c r="Z204" s="98"/>
      <c r="AA204" s="98"/>
      <c r="AB204" s="99"/>
      <c r="AC204" s="91"/>
      <c r="AD204" s="92"/>
      <c r="AE204" s="92"/>
      <c r="AF204" s="92"/>
      <c r="AG204" s="93"/>
      <c r="AH204" s="94"/>
      <c r="AI204" s="95"/>
      <c r="AJ204" s="95"/>
      <c r="AK204" s="95"/>
      <c r="AL204" s="95"/>
      <c r="AM204" s="95"/>
      <c r="AN204" s="95"/>
      <c r="AO204" s="95"/>
      <c r="AP204" s="95"/>
      <c r="AQ204" s="95"/>
      <c r="AR204" s="95"/>
      <c r="AS204" s="95"/>
      <c r="AT204" s="96"/>
      <c r="AU204" s="97"/>
      <c r="AV204" s="98"/>
      <c r="AW204" s="98"/>
      <c r="AX204" s="105"/>
    </row>
    <row r="205" spans="1:50" ht="23.1" hidden="1" customHeight="1" thickBot="1">
      <c r="A205" s="255"/>
      <c r="B205" s="256"/>
      <c r="C205" s="256"/>
      <c r="D205" s="256"/>
      <c r="E205" s="256"/>
      <c r="F205" s="257"/>
      <c r="G205" s="100" t="s">
        <v>20</v>
      </c>
      <c r="H205" s="101"/>
      <c r="I205" s="101"/>
      <c r="J205" s="101"/>
      <c r="K205" s="101"/>
      <c r="L205" s="193"/>
      <c r="M205" s="194"/>
      <c r="N205" s="194"/>
      <c r="O205" s="194"/>
      <c r="P205" s="194"/>
      <c r="Q205" s="194"/>
      <c r="R205" s="194"/>
      <c r="S205" s="194"/>
      <c r="T205" s="194"/>
      <c r="U205" s="194"/>
      <c r="V205" s="194"/>
      <c r="W205" s="194"/>
      <c r="X205" s="195"/>
      <c r="Y205" s="196"/>
      <c r="Z205" s="197"/>
      <c r="AA205" s="197"/>
      <c r="AB205" s="215"/>
      <c r="AC205" s="100" t="s">
        <v>20</v>
      </c>
      <c r="AD205" s="101"/>
      <c r="AE205" s="101"/>
      <c r="AF205" s="101"/>
      <c r="AG205" s="101"/>
      <c r="AH205" s="193"/>
      <c r="AI205" s="194"/>
      <c r="AJ205" s="194"/>
      <c r="AK205" s="194"/>
      <c r="AL205" s="194"/>
      <c r="AM205" s="194"/>
      <c r="AN205" s="194"/>
      <c r="AO205" s="194"/>
      <c r="AP205" s="194"/>
      <c r="AQ205" s="194"/>
      <c r="AR205" s="194"/>
      <c r="AS205" s="194"/>
      <c r="AT205" s="195"/>
      <c r="AU205" s="196">
        <f>SUM(AU195:AX204)</f>
        <v>0</v>
      </c>
      <c r="AV205" s="197"/>
      <c r="AW205" s="197"/>
      <c r="AX205" s="198"/>
    </row>
    <row r="206" spans="1:50" ht="23.1" hidden="1" customHeight="1">
      <c r="A206" s="255"/>
      <c r="B206" s="256"/>
      <c r="C206" s="256"/>
      <c r="D206" s="256"/>
      <c r="E206" s="256"/>
      <c r="F206" s="257"/>
      <c r="G206" s="199" t="s">
        <v>370</v>
      </c>
      <c r="H206" s="231"/>
      <c r="I206" s="231"/>
      <c r="J206" s="231"/>
      <c r="K206" s="231"/>
      <c r="L206" s="231"/>
      <c r="M206" s="231"/>
      <c r="N206" s="231"/>
      <c r="O206" s="231"/>
      <c r="P206" s="231"/>
      <c r="Q206" s="231"/>
      <c r="R206" s="231"/>
      <c r="S206" s="231"/>
      <c r="T206" s="231"/>
      <c r="U206" s="231"/>
      <c r="V206" s="231"/>
      <c r="W206" s="231"/>
      <c r="X206" s="231"/>
      <c r="Y206" s="231"/>
      <c r="Z206" s="231"/>
      <c r="AA206" s="231"/>
      <c r="AB206" s="241"/>
      <c r="AC206" s="199"/>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2"/>
    </row>
    <row r="207" spans="1:50" ht="23.1" hidden="1" customHeight="1">
      <c r="A207" s="255"/>
      <c r="B207" s="256"/>
      <c r="C207" s="256"/>
      <c r="D207" s="256"/>
      <c r="E207" s="256"/>
      <c r="F207" s="257"/>
      <c r="G207" s="138" t="s">
        <v>17</v>
      </c>
      <c r="H207" s="139"/>
      <c r="I207" s="139"/>
      <c r="J207" s="139"/>
      <c r="K207" s="139"/>
      <c r="L207" s="191" t="s">
        <v>18</v>
      </c>
      <c r="M207" s="139"/>
      <c r="N207" s="139"/>
      <c r="O207" s="139"/>
      <c r="P207" s="139"/>
      <c r="Q207" s="139"/>
      <c r="R207" s="139"/>
      <c r="S207" s="139"/>
      <c r="T207" s="139"/>
      <c r="U207" s="139"/>
      <c r="V207" s="139"/>
      <c r="W207" s="139"/>
      <c r="X207" s="192"/>
      <c r="Y207" s="206" t="s">
        <v>19</v>
      </c>
      <c r="Z207" s="207"/>
      <c r="AA207" s="207"/>
      <c r="AB207" s="244"/>
      <c r="AC207" s="138" t="s">
        <v>17</v>
      </c>
      <c r="AD207" s="139"/>
      <c r="AE207" s="139"/>
      <c r="AF207" s="139"/>
      <c r="AG207" s="139"/>
      <c r="AH207" s="191" t="s">
        <v>18</v>
      </c>
      <c r="AI207" s="139"/>
      <c r="AJ207" s="139"/>
      <c r="AK207" s="139"/>
      <c r="AL207" s="139"/>
      <c r="AM207" s="139"/>
      <c r="AN207" s="139"/>
      <c r="AO207" s="139"/>
      <c r="AP207" s="139"/>
      <c r="AQ207" s="139"/>
      <c r="AR207" s="139"/>
      <c r="AS207" s="139"/>
      <c r="AT207" s="192"/>
      <c r="AU207" s="206" t="s">
        <v>19</v>
      </c>
      <c r="AV207" s="207"/>
      <c r="AW207" s="207"/>
      <c r="AX207" s="208"/>
    </row>
    <row r="208" spans="1:50" ht="23.1" hidden="1" customHeight="1">
      <c r="A208" s="255"/>
      <c r="B208" s="256"/>
      <c r="C208" s="256"/>
      <c r="D208" s="256"/>
      <c r="E208" s="256"/>
      <c r="F208" s="257"/>
      <c r="G208" s="209"/>
      <c r="H208" s="217"/>
      <c r="I208" s="217"/>
      <c r="J208" s="217"/>
      <c r="K208" s="218"/>
      <c r="L208" s="135"/>
      <c r="M208" s="219"/>
      <c r="N208" s="219"/>
      <c r="O208" s="219"/>
      <c r="P208" s="219"/>
      <c r="Q208" s="219"/>
      <c r="R208" s="219"/>
      <c r="S208" s="219"/>
      <c r="T208" s="219"/>
      <c r="U208" s="219"/>
      <c r="V208" s="219"/>
      <c r="W208" s="219"/>
      <c r="X208" s="220"/>
      <c r="Y208" s="202"/>
      <c r="Z208" s="203"/>
      <c r="AA208" s="203"/>
      <c r="AB208" s="205"/>
      <c r="AC208" s="209"/>
      <c r="AD208" s="217"/>
      <c r="AE208" s="217"/>
      <c r="AF208" s="217"/>
      <c r="AG208" s="218"/>
      <c r="AH208" s="135"/>
      <c r="AI208" s="219"/>
      <c r="AJ208" s="219"/>
      <c r="AK208" s="219"/>
      <c r="AL208" s="219"/>
      <c r="AM208" s="219"/>
      <c r="AN208" s="219"/>
      <c r="AO208" s="219"/>
      <c r="AP208" s="219"/>
      <c r="AQ208" s="219"/>
      <c r="AR208" s="219"/>
      <c r="AS208" s="219"/>
      <c r="AT208" s="220"/>
      <c r="AU208" s="202"/>
      <c r="AV208" s="203"/>
      <c r="AW208" s="203"/>
      <c r="AX208" s="204"/>
    </row>
    <row r="209" spans="1:50" ht="23.1" hidden="1" customHeight="1">
      <c r="A209" s="255"/>
      <c r="B209" s="256"/>
      <c r="C209" s="256"/>
      <c r="D209" s="256"/>
      <c r="E209" s="256"/>
      <c r="F209" s="257"/>
      <c r="G209" s="91"/>
      <c r="H209" s="92"/>
      <c r="I209" s="92"/>
      <c r="J209" s="92"/>
      <c r="K209" s="93"/>
      <c r="L209" s="94"/>
      <c r="M209" s="95"/>
      <c r="N209" s="95"/>
      <c r="O209" s="95"/>
      <c r="P209" s="95"/>
      <c r="Q209" s="95"/>
      <c r="R209" s="95"/>
      <c r="S209" s="95"/>
      <c r="T209" s="95"/>
      <c r="U209" s="95"/>
      <c r="V209" s="95"/>
      <c r="W209" s="95"/>
      <c r="X209" s="96"/>
      <c r="Y209" s="97"/>
      <c r="Z209" s="98"/>
      <c r="AA209" s="98"/>
      <c r="AB209" s="99"/>
      <c r="AC209" s="91"/>
      <c r="AD209" s="92"/>
      <c r="AE209" s="92"/>
      <c r="AF209" s="92"/>
      <c r="AG209" s="93"/>
      <c r="AH209" s="94"/>
      <c r="AI209" s="95"/>
      <c r="AJ209" s="95"/>
      <c r="AK209" s="95"/>
      <c r="AL209" s="95"/>
      <c r="AM209" s="95"/>
      <c r="AN209" s="95"/>
      <c r="AO209" s="95"/>
      <c r="AP209" s="95"/>
      <c r="AQ209" s="95"/>
      <c r="AR209" s="95"/>
      <c r="AS209" s="95"/>
      <c r="AT209" s="96"/>
      <c r="AU209" s="97"/>
      <c r="AV209" s="98"/>
      <c r="AW209" s="98"/>
      <c r="AX209" s="105"/>
    </row>
    <row r="210" spans="1:50" ht="23.1" hidden="1" customHeight="1">
      <c r="A210" s="255"/>
      <c r="B210" s="256"/>
      <c r="C210" s="256"/>
      <c r="D210" s="256"/>
      <c r="E210" s="256"/>
      <c r="F210" s="257"/>
      <c r="G210" s="91"/>
      <c r="H210" s="92"/>
      <c r="I210" s="92"/>
      <c r="J210" s="92"/>
      <c r="K210" s="93"/>
      <c r="L210" s="94"/>
      <c r="M210" s="95"/>
      <c r="N210" s="95"/>
      <c r="O210" s="95"/>
      <c r="P210" s="95"/>
      <c r="Q210" s="95"/>
      <c r="R210" s="95"/>
      <c r="S210" s="95"/>
      <c r="T210" s="95"/>
      <c r="U210" s="95"/>
      <c r="V210" s="95"/>
      <c r="W210" s="95"/>
      <c r="X210" s="96"/>
      <c r="Y210" s="97"/>
      <c r="Z210" s="98"/>
      <c r="AA210" s="98"/>
      <c r="AB210" s="99"/>
      <c r="AC210" s="91"/>
      <c r="AD210" s="92"/>
      <c r="AE210" s="92"/>
      <c r="AF210" s="92"/>
      <c r="AG210" s="93"/>
      <c r="AH210" s="94"/>
      <c r="AI210" s="95"/>
      <c r="AJ210" s="95"/>
      <c r="AK210" s="95"/>
      <c r="AL210" s="95"/>
      <c r="AM210" s="95"/>
      <c r="AN210" s="95"/>
      <c r="AO210" s="95"/>
      <c r="AP210" s="95"/>
      <c r="AQ210" s="95"/>
      <c r="AR210" s="95"/>
      <c r="AS210" s="95"/>
      <c r="AT210" s="96"/>
      <c r="AU210" s="97"/>
      <c r="AV210" s="98"/>
      <c r="AW210" s="98"/>
      <c r="AX210" s="105"/>
    </row>
    <row r="211" spans="1:50" ht="23.1" hidden="1" customHeight="1">
      <c r="A211" s="255"/>
      <c r="B211" s="256"/>
      <c r="C211" s="256"/>
      <c r="D211" s="256"/>
      <c r="E211" s="256"/>
      <c r="F211" s="257"/>
      <c r="G211" s="91"/>
      <c r="H211" s="92"/>
      <c r="I211" s="92"/>
      <c r="J211" s="92"/>
      <c r="K211" s="93"/>
      <c r="L211" s="94"/>
      <c r="M211" s="95"/>
      <c r="N211" s="95"/>
      <c r="O211" s="95"/>
      <c r="P211" s="95"/>
      <c r="Q211" s="95"/>
      <c r="R211" s="95"/>
      <c r="S211" s="95"/>
      <c r="T211" s="95"/>
      <c r="U211" s="95"/>
      <c r="V211" s="95"/>
      <c r="W211" s="95"/>
      <c r="X211" s="96"/>
      <c r="Y211" s="97"/>
      <c r="Z211" s="98"/>
      <c r="AA211" s="98"/>
      <c r="AB211" s="99"/>
      <c r="AC211" s="91"/>
      <c r="AD211" s="92"/>
      <c r="AE211" s="92"/>
      <c r="AF211" s="92"/>
      <c r="AG211" s="93"/>
      <c r="AH211" s="94"/>
      <c r="AI211" s="95"/>
      <c r="AJ211" s="95"/>
      <c r="AK211" s="95"/>
      <c r="AL211" s="95"/>
      <c r="AM211" s="95"/>
      <c r="AN211" s="95"/>
      <c r="AO211" s="95"/>
      <c r="AP211" s="95"/>
      <c r="AQ211" s="95"/>
      <c r="AR211" s="95"/>
      <c r="AS211" s="95"/>
      <c r="AT211" s="96"/>
      <c r="AU211" s="97"/>
      <c r="AV211" s="98"/>
      <c r="AW211" s="98"/>
      <c r="AX211" s="105"/>
    </row>
    <row r="212" spans="1:50" ht="23.1" hidden="1" customHeight="1">
      <c r="A212" s="255"/>
      <c r="B212" s="256"/>
      <c r="C212" s="256"/>
      <c r="D212" s="256"/>
      <c r="E212" s="256"/>
      <c r="F212" s="257"/>
      <c r="G212" s="91"/>
      <c r="H212" s="92"/>
      <c r="I212" s="92"/>
      <c r="J212" s="92"/>
      <c r="K212" s="93"/>
      <c r="L212" s="94"/>
      <c r="M212" s="95"/>
      <c r="N212" s="95"/>
      <c r="O212" s="95"/>
      <c r="P212" s="95"/>
      <c r="Q212" s="95"/>
      <c r="R212" s="95"/>
      <c r="S212" s="95"/>
      <c r="T212" s="95"/>
      <c r="U212" s="95"/>
      <c r="V212" s="95"/>
      <c r="W212" s="95"/>
      <c r="X212" s="96"/>
      <c r="Y212" s="97"/>
      <c r="Z212" s="98"/>
      <c r="AA212" s="98"/>
      <c r="AB212" s="99"/>
      <c r="AC212" s="91"/>
      <c r="AD212" s="92"/>
      <c r="AE212" s="92"/>
      <c r="AF212" s="92"/>
      <c r="AG212" s="93"/>
      <c r="AH212" s="94"/>
      <c r="AI212" s="95"/>
      <c r="AJ212" s="95"/>
      <c r="AK212" s="95"/>
      <c r="AL212" s="95"/>
      <c r="AM212" s="95"/>
      <c r="AN212" s="95"/>
      <c r="AO212" s="95"/>
      <c r="AP212" s="95"/>
      <c r="AQ212" s="95"/>
      <c r="AR212" s="95"/>
      <c r="AS212" s="95"/>
      <c r="AT212" s="96"/>
      <c r="AU212" s="97"/>
      <c r="AV212" s="98"/>
      <c r="AW212" s="98"/>
      <c r="AX212" s="105"/>
    </row>
    <row r="213" spans="1:50" ht="23.1" hidden="1" customHeight="1">
      <c r="A213" s="255"/>
      <c r="B213" s="256"/>
      <c r="C213" s="256"/>
      <c r="D213" s="256"/>
      <c r="E213" s="256"/>
      <c r="F213" s="257"/>
      <c r="G213" s="91"/>
      <c r="H213" s="92"/>
      <c r="I213" s="92"/>
      <c r="J213" s="92"/>
      <c r="K213" s="93"/>
      <c r="L213" s="94"/>
      <c r="M213" s="95"/>
      <c r="N213" s="95"/>
      <c r="O213" s="95"/>
      <c r="P213" s="95"/>
      <c r="Q213" s="95"/>
      <c r="R213" s="95"/>
      <c r="S213" s="95"/>
      <c r="T213" s="95"/>
      <c r="U213" s="95"/>
      <c r="V213" s="95"/>
      <c r="W213" s="95"/>
      <c r="X213" s="96"/>
      <c r="Y213" s="97"/>
      <c r="Z213" s="98"/>
      <c r="AA213" s="98"/>
      <c r="AB213" s="99"/>
      <c r="AC213" s="91"/>
      <c r="AD213" s="92"/>
      <c r="AE213" s="92"/>
      <c r="AF213" s="92"/>
      <c r="AG213" s="93"/>
      <c r="AH213" s="94"/>
      <c r="AI213" s="95"/>
      <c r="AJ213" s="95"/>
      <c r="AK213" s="95"/>
      <c r="AL213" s="95"/>
      <c r="AM213" s="95"/>
      <c r="AN213" s="95"/>
      <c r="AO213" s="95"/>
      <c r="AP213" s="95"/>
      <c r="AQ213" s="95"/>
      <c r="AR213" s="95"/>
      <c r="AS213" s="95"/>
      <c r="AT213" s="96"/>
      <c r="AU213" s="97"/>
      <c r="AV213" s="98"/>
      <c r="AW213" s="98"/>
      <c r="AX213" s="105"/>
    </row>
    <row r="214" spans="1:50" ht="23.1" hidden="1" customHeight="1">
      <c r="A214" s="255"/>
      <c r="B214" s="256"/>
      <c r="C214" s="256"/>
      <c r="D214" s="256"/>
      <c r="E214" s="256"/>
      <c r="F214" s="257"/>
      <c r="G214" s="91"/>
      <c r="H214" s="92"/>
      <c r="I214" s="92"/>
      <c r="J214" s="92"/>
      <c r="K214" s="93"/>
      <c r="L214" s="94"/>
      <c r="M214" s="95"/>
      <c r="N214" s="95"/>
      <c r="O214" s="95"/>
      <c r="P214" s="95"/>
      <c r="Q214" s="95"/>
      <c r="R214" s="95"/>
      <c r="S214" s="95"/>
      <c r="T214" s="95"/>
      <c r="U214" s="95"/>
      <c r="V214" s="95"/>
      <c r="W214" s="95"/>
      <c r="X214" s="96"/>
      <c r="Y214" s="97"/>
      <c r="Z214" s="98"/>
      <c r="AA214" s="98"/>
      <c r="AB214" s="99"/>
      <c r="AC214" s="91"/>
      <c r="AD214" s="92"/>
      <c r="AE214" s="92"/>
      <c r="AF214" s="92"/>
      <c r="AG214" s="93"/>
      <c r="AH214" s="94"/>
      <c r="AI214" s="95"/>
      <c r="AJ214" s="95"/>
      <c r="AK214" s="95"/>
      <c r="AL214" s="95"/>
      <c r="AM214" s="95"/>
      <c r="AN214" s="95"/>
      <c r="AO214" s="95"/>
      <c r="AP214" s="95"/>
      <c r="AQ214" s="95"/>
      <c r="AR214" s="95"/>
      <c r="AS214" s="95"/>
      <c r="AT214" s="96"/>
      <c r="AU214" s="97"/>
      <c r="AV214" s="98"/>
      <c r="AW214" s="98"/>
      <c r="AX214" s="105"/>
    </row>
    <row r="215" spans="1:50" ht="23.1" hidden="1" customHeight="1">
      <c r="A215" s="255"/>
      <c r="B215" s="256"/>
      <c r="C215" s="256"/>
      <c r="D215" s="256"/>
      <c r="E215" s="256"/>
      <c r="F215" s="257"/>
      <c r="G215" s="91"/>
      <c r="H215" s="92"/>
      <c r="I215" s="92"/>
      <c r="J215" s="92"/>
      <c r="K215" s="93"/>
      <c r="L215" s="94"/>
      <c r="M215" s="95"/>
      <c r="N215" s="95"/>
      <c r="O215" s="95"/>
      <c r="P215" s="95"/>
      <c r="Q215" s="95"/>
      <c r="R215" s="95"/>
      <c r="S215" s="95"/>
      <c r="T215" s="95"/>
      <c r="U215" s="95"/>
      <c r="V215" s="95"/>
      <c r="W215" s="95"/>
      <c r="X215" s="96"/>
      <c r="Y215" s="97"/>
      <c r="Z215" s="98"/>
      <c r="AA215" s="98"/>
      <c r="AB215" s="99"/>
      <c r="AC215" s="91"/>
      <c r="AD215" s="92"/>
      <c r="AE215" s="92"/>
      <c r="AF215" s="92"/>
      <c r="AG215" s="93"/>
      <c r="AH215" s="94"/>
      <c r="AI215" s="95"/>
      <c r="AJ215" s="95"/>
      <c r="AK215" s="95"/>
      <c r="AL215" s="95"/>
      <c r="AM215" s="95"/>
      <c r="AN215" s="95"/>
      <c r="AO215" s="95"/>
      <c r="AP215" s="95"/>
      <c r="AQ215" s="95"/>
      <c r="AR215" s="95"/>
      <c r="AS215" s="95"/>
      <c r="AT215" s="96"/>
      <c r="AU215" s="97"/>
      <c r="AV215" s="98"/>
      <c r="AW215" s="98"/>
      <c r="AX215" s="105"/>
    </row>
    <row r="216" spans="1:50" ht="23.1" hidden="1" customHeight="1">
      <c r="A216" s="255"/>
      <c r="B216" s="256"/>
      <c r="C216" s="256"/>
      <c r="D216" s="256"/>
      <c r="E216" s="256"/>
      <c r="F216" s="257"/>
      <c r="G216" s="91"/>
      <c r="H216" s="92"/>
      <c r="I216" s="92"/>
      <c r="J216" s="92"/>
      <c r="K216" s="93"/>
      <c r="L216" s="94"/>
      <c r="M216" s="95"/>
      <c r="N216" s="95"/>
      <c r="O216" s="95"/>
      <c r="P216" s="95"/>
      <c r="Q216" s="95"/>
      <c r="R216" s="95"/>
      <c r="S216" s="95"/>
      <c r="T216" s="95"/>
      <c r="U216" s="95"/>
      <c r="V216" s="95"/>
      <c r="W216" s="95"/>
      <c r="X216" s="96"/>
      <c r="Y216" s="97"/>
      <c r="Z216" s="98"/>
      <c r="AA216" s="98"/>
      <c r="AB216" s="99"/>
      <c r="AC216" s="91"/>
      <c r="AD216" s="92"/>
      <c r="AE216" s="92"/>
      <c r="AF216" s="92"/>
      <c r="AG216" s="93"/>
      <c r="AH216" s="94"/>
      <c r="AI216" s="95"/>
      <c r="AJ216" s="95"/>
      <c r="AK216" s="95"/>
      <c r="AL216" s="95"/>
      <c r="AM216" s="95"/>
      <c r="AN216" s="95"/>
      <c r="AO216" s="95"/>
      <c r="AP216" s="95"/>
      <c r="AQ216" s="95"/>
      <c r="AR216" s="95"/>
      <c r="AS216" s="95"/>
      <c r="AT216" s="96"/>
      <c r="AU216" s="97"/>
      <c r="AV216" s="98"/>
      <c r="AW216" s="98"/>
      <c r="AX216" s="105"/>
    </row>
    <row r="217" spans="1:50" ht="23.1" hidden="1" customHeight="1">
      <c r="A217" s="255"/>
      <c r="B217" s="256"/>
      <c r="C217" s="256"/>
      <c r="D217" s="256"/>
      <c r="E217" s="256"/>
      <c r="F217" s="257"/>
      <c r="G217" s="91"/>
      <c r="H217" s="92"/>
      <c r="I217" s="92"/>
      <c r="J217" s="92"/>
      <c r="K217" s="93"/>
      <c r="L217" s="94"/>
      <c r="M217" s="95"/>
      <c r="N217" s="95"/>
      <c r="O217" s="95"/>
      <c r="P217" s="95"/>
      <c r="Q217" s="95"/>
      <c r="R217" s="95"/>
      <c r="S217" s="95"/>
      <c r="T217" s="95"/>
      <c r="U217" s="95"/>
      <c r="V217" s="95"/>
      <c r="W217" s="95"/>
      <c r="X217" s="96"/>
      <c r="Y217" s="97"/>
      <c r="Z217" s="98"/>
      <c r="AA217" s="98"/>
      <c r="AB217" s="99"/>
      <c r="AC217" s="91"/>
      <c r="AD217" s="92"/>
      <c r="AE217" s="92"/>
      <c r="AF217" s="92"/>
      <c r="AG217" s="93"/>
      <c r="AH217" s="94"/>
      <c r="AI217" s="95"/>
      <c r="AJ217" s="95"/>
      <c r="AK217" s="95"/>
      <c r="AL217" s="95"/>
      <c r="AM217" s="95"/>
      <c r="AN217" s="95"/>
      <c r="AO217" s="95"/>
      <c r="AP217" s="95"/>
      <c r="AQ217" s="95"/>
      <c r="AR217" s="95"/>
      <c r="AS217" s="95"/>
      <c r="AT217" s="96"/>
      <c r="AU217" s="97"/>
      <c r="AV217" s="98"/>
      <c r="AW217" s="98"/>
      <c r="AX217" s="105"/>
    </row>
    <row r="218" spans="1:50" ht="23.1" hidden="1" customHeight="1" thickBot="1">
      <c r="A218" s="258"/>
      <c r="B218" s="259"/>
      <c r="C218" s="259"/>
      <c r="D218" s="259"/>
      <c r="E218" s="259"/>
      <c r="F218" s="260"/>
      <c r="G218" s="779" t="s">
        <v>20</v>
      </c>
      <c r="H218" s="780"/>
      <c r="I218" s="780"/>
      <c r="J218" s="780"/>
      <c r="K218" s="780"/>
      <c r="L218" s="781"/>
      <c r="M218" s="782"/>
      <c r="N218" s="782"/>
      <c r="O218" s="782"/>
      <c r="P218" s="782"/>
      <c r="Q218" s="782"/>
      <c r="R218" s="782"/>
      <c r="S218" s="782"/>
      <c r="T218" s="782"/>
      <c r="U218" s="782"/>
      <c r="V218" s="782"/>
      <c r="W218" s="782"/>
      <c r="X218" s="783"/>
      <c r="Y218" s="784">
        <f>SUM(Y208:AB217)</f>
        <v>0</v>
      </c>
      <c r="Z218" s="785"/>
      <c r="AA218" s="785"/>
      <c r="AB218" s="786"/>
      <c r="AC218" s="779" t="s">
        <v>20</v>
      </c>
      <c r="AD218" s="780"/>
      <c r="AE218" s="780"/>
      <c r="AF218" s="780"/>
      <c r="AG218" s="780"/>
      <c r="AH218" s="781"/>
      <c r="AI218" s="782"/>
      <c r="AJ218" s="782"/>
      <c r="AK218" s="782"/>
      <c r="AL218" s="782"/>
      <c r="AM218" s="782"/>
      <c r="AN218" s="782"/>
      <c r="AO218" s="782"/>
      <c r="AP218" s="782"/>
      <c r="AQ218" s="782"/>
      <c r="AR218" s="782"/>
      <c r="AS218" s="782"/>
      <c r="AT218" s="783"/>
      <c r="AU218" s="784">
        <f>SUM(AU208:AX217)</f>
        <v>0</v>
      </c>
      <c r="AV218" s="785"/>
      <c r="AW218" s="785"/>
      <c r="AX218" s="871"/>
    </row>
    <row r="219" spans="1:50" ht="22.5" customHeight="1" thickBot="1">
      <c r="A219" s="883" t="s">
        <v>271</v>
      </c>
      <c r="B219" s="884"/>
      <c r="C219" s="884"/>
      <c r="D219" s="884"/>
      <c r="E219" s="884"/>
      <c r="F219" s="884"/>
      <c r="G219" s="884"/>
      <c r="H219" s="884"/>
      <c r="I219" s="884"/>
      <c r="J219" s="884"/>
      <c r="K219" s="884"/>
      <c r="L219" s="884"/>
      <c r="M219" s="884"/>
      <c r="N219" s="884"/>
      <c r="O219" s="884"/>
      <c r="P219" s="884"/>
      <c r="Q219" s="884"/>
      <c r="R219" s="884"/>
      <c r="S219" s="884"/>
      <c r="T219" s="884"/>
      <c r="U219" s="884"/>
      <c r="V219" s="884"/>
      <c r="W219" s="884"/>
      <c r="X219" s="884"/>
      <c r="Y219" s="884"/>
      <c r="Z219" s="884"/>
      <c r="AA219" s="884"/>
      <c r="AB219" s="884"/>
      <c r="AC219" s="884"/>
      <c r="AD219" s="884"/>
      <c r="AE219" s="884"/>
      <c r="AF219" s="884"/>
      <c r="AG219" s="884"/>
      <c r="AH219" s="884"/>
      <c r="AI219" s="884"/>
      <c r="AJ219" s="884"/>
      <c r="AK219" s="885"/>
      <c r="AL219" s="65"/>
      <c r="AM219" s="65"/>
      <c r="AN219" s="65"/>
      <c r="AO219" s="65"/>
      <c r="AP219" s="65"/>
      <c r="AQ219" s="65"/>
      <c r="AR219" s="65"/>
      <c r="AS219" s="65"/>
      <c r="AT219" s="65"/>
      <c r="AU219" s="65"/>
      <c r="AV219" s="65"/>
      <c r="AW219" s="65"/>
      <c r="AX219" s="66"/>
    </row>
    <row r="220" spans="1:50" ht="12.75" customHeight="1">
      <c r="A220" s="3"/>
      <c r="B220" s="3"/>
      <c r="C220" s="3"/>
      <c r="D220" s="3"/>
      <c r="E220" s="3"/>
      <c r="F220" s="3"/>
      <c r="G220" s="6"/>
      <c r="H220" s="6"/>
      <c r="I220" s="6"/>
      <c r="J220" s="6"/>
      <c r="K220" s="6"/>
      <c r="L220" s="2"/>
      <c r="M220" s="6"/>
      <c r="N220" s="6"/>
      <c r="O220" s="6"/>
      <c r="P220" s="6"/>
      <c r="Q220" s="6"/>
      <c r="R220" s="6"/>
      <c r="S220" s="6"/>
      <c r="T220" s="6"/>
      <c r="U220" s="6"/>
      <c r="V220" s="6"/>
      <c r="W220" s="6"/>
      <c r="X220" s="6"/>
      <c r="Y220" s="7"/>
      <c r="Z220" s="7"/>
      <c r="AA220" s="7"/>
      <c r="AB220" s="7"/>
      <c r="AC220" s="6"/>
      <c r="AD220" s="6"/>
      <c r="AE220" s="6"/>
      <c r="AF220" s="6"/>
      <c r="AG220" s="6"/>
      <c r="AH220" s="2"/>
      <c r="AI220" s="6"/>
      <c r="AJ220" s="6"/>
      <c r="AK220" s="6"/>
      <c r="AL220" s="6"/>
      <c r="AM220" s="6"/>
      <c r="AN220" s="6"/>
      <c r="AO220" s="6"/>
      <c r="AP220" s="6"/>
      <c r="AQ220" s="6"/>
      <c r="AR220" s="6"/>
      <c r="AS220" s="6"/>
      <c r="AT220" s="6"/>
      <c r="AU220" s="7"/>
      <c r="AV220" s="7"/>
      <c r="AW220" s="7"/>
      <c r="AX220" s="7"/>
    </row>
    <row r="222" spans="1:50" ht="14.25">
      <c r="A222" s="8"/>
      <c r="B222" s="1" t="s">
        <v>29</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row>
    <row r="223" spans="1:50">
      <c r="A223" s="8"/>
      <c r="B223" s="40" t="s">
        <v>363</v>
      </c>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row>
    <row r="224" spans="1:50" s="13" customFormat="1" ht="57.75" customHeight="1">
      <c r="A224" s="777"/>
      <c r="B224" s="777"/>
      <c r="C224" s="777" t="s">
        <v>27</v>
      </c>
      <c r="D224" s="777"/>
      <c r="E224" s="777"/>
      <c r="F224" s="777"/>
      <c r="G224" s="777"/>
      <c r="H224" s="777"/>
      <c r="I224" s="777"/>
      <c r="J224" s="279" t="s">
        <v>336</v>
      </c>
      <c r="K224" s="130"/>
      <c r="L224" s="130"/>
      <c r="M224" s="130"/>
      <c r="N224" s="130"/>
      <c r="O224" s="130"/>
      <c r="P224" s="486" t="s">
        <v>307</v>
      </c>
      <c r="Q224" s="486"/>
      <c r="R224" s="486"/>
      <c r="S224" s="486"/>
      <c r="T224" s="486"/>
      <c r="U224" s="486"/>
      <c r="V224" s="486"/>
      <c r="W224" s="486"/>
      <c r="X224" s="486"/>
      <c r="Y224" s="276" t="s">
        <v>334</v>
      </c>
      <c r="Z224" s="289"/>
      <c r="AA224" s="289"/>
      <c r="AB224" s="289"/>
      <c r="AC224" s="279" t="s">
        <v>306</v>
      </c>
      <c r="AD224" s="279"/>
      <c r="AE224" s="279"/>
      <c r="AF224" s="279"/>
      <c r="AG224" s="279"/>
      <c r="AH224" s="276" t="s">
        <v>325</v>
      </c>
      <c r="AI224" s="777"/>
      <c r="AJ224" s="777"/>
      <c r="AK224" s="777"/>
      <c r="AL224" s="777" t="s">
        <v>21</v>
      </c>
      <c r="AM224" s="777"/>
      <c r="AN224" s="777"/>
      <c r="AO224" s="778"/>
      <c r="AP224" s="963" t="s">
        <v>337</v>
      </c>
      <c r="AQ224" s="963"/>
      <c r="AR224" s="963"/>
      <c r="AS224" s="963"/>
      <c r="AT224" s="963"/>
      <c r="AU224" s="963"/>
      <c r="AV224" s="963"/>
      <c r="AW224" s="963"/>
      <c r="AX224" s="963"/>
    </row>
    <row r="225" spans="1:50" ht="30" customHeight="1">
      <c r="A225" s="261">
        <v>1</v>
      </c>
      <c r="B225" s="261">
        <v>1</v>
      </c>
      <c r="C225" s="313" t="s">
        <v>433</v>
      </c>
      <c r="D225" s="314"/>
      <c r="E225" s="314"/>
      <c r="F225" s="314"/>
      <c r="G225" s="314"/>
      <c r="H225" s="314"/>
      <c r="I225" s="314"/>
      <c r="J225" s="266">
        <v>6011101004370</v>
      </c>
      <c r="K225" s="267"/>
      <c r="L225" s="267"/>
      <c r="M225" s="267"/>
      <c r="N225" s="267"/>
      <c r="O225" s="267"/>
      <c r="P225" s="285" t="s">
        <v>434</v>
      </c>
      <c r="Q225" s="268"/>
      <c r="R225" s="268"/>
      <c r="S225" s="268"/>
      <c r="T225" s="268"/>
      <c r="U225" s="268"/>
      <c r="V225" s="268"/>
      <c r="W225" s="268"/>
      <c r="X225" s="268"/>
      <c r="Y225" s="873">
        <v>1</v>
      </c>
      <c r="Z225" s="873"/>
      <c r="AA225" s="873"/>
      <c r="AB225" s="873"/>
      <c r="AC225" s="872" t="s">
        <v>504</v>
      </c>
      <c r="AD225" s="872"/>
      <c r="AE225" s="872"/>
      <c r="AF225" s="872"/>
      <c r="AG225" s="872"/>
      <c r="AH225" s="271">
        <v>2</v>
      </c>
      <c r="AI225" s="272"/>
      <c r="AJ225" s="272"/>
      <c r="AK225" s="272"/>
      <c r="AL225" s="262"/>
      <c r="AM225" s="263"/>
      <c r="AN225" s="263"/>
      <c r="AO225" s="264"/>
      <c r="AP225" s="265"/>
      <c r="AQ225" s="265"/>
      <c r="AR225" s="265"/>
      <c r="AS225" s="265"/>
      <c r="AT225" s="265"/>
      <c r="AU225" s="265"/>
      <c r="AV225" s="265"/>
      <c r="AW225" s="265"/>
      <c r="AX225" s="265"/>
    </row>
    <row r="226" spans="1:50" ht="30" customHeight="1">
      <c r="A226" s="261">
        <v>2</v>
      </c>
      <c r="B226" s="261">
        <v>1</v>
      </c>
      <c r="C226" s="313" t="s">
        <v>455</v>
      </c>
      <c r="D226" s="314"/>
      <c r="E226" s="314"/>
      <c r="F226" s="314"/>
      <c r="G226" s="314"/>
      <c r="H226" s="314"/>
      <c r="I226" s="314"/>
      <c r="J226" s="266"/>
      <c r="K226" s="267"/>
      <c r="L226" s="267"/>
      <c r="M226" s="267"/>
      <c r="N226" s="267"/>
      <c r="O226" s="267"/>
      <c r="P226" s="285" t="s">
        <v>438</v>
      </c>
      <c r="Q226" s="268"/>
      <c r="R226" s="268"/>
      <c r="S226" s="268"/>
      <c r="T226" s="268"/>
      <c r="U226" s="268"/>
      <c r="V226" s="268"/>
      <c r="W226" s="268"/>
      <c r="X226" s="268"/>
      <c r="Y226" s="962">
        <v>2.4E-2</v>
      </c>
      <c r="Z226" s="278"/>
      <c r="AA226" s="278"/>
      <c r="AB226" s="278"/>
      <c r="AC226" s="270" t="s">
        <v>437</v>
      </c>
      <c r="AD226" s="270"/>
      <c r="AE226" s="270"/>
      <c r="AF226" s="270"/>
      <c r="AG226" s="270"/>
      <c r="AH226" s="271"/>
      <c r="AI226" s="272"/>
      <c r="AJ226" s="272"/>
      <c r="AK226" s="272"/>
      <c r="AL226" s="262"/>
      <c r="AM226" s="263"/>
      <c r="AN226" s="263"/>
      <c r="AO226" s="264"/>
      <c r="AP226" s="265"/>
      <c r="AQ226" s="265"/>
      <c r="AR226" s="265"/>
      <c r="AS226" s="265"/>
      <c r="AT226" s="265"/>
      <c r="AU226" s="265"/>
      <c r="AV226" s="265"/>
      <c r="AW226" s="265"/>
      <c r="AX226" s="265"/>
    </row>
    <row r="227" spans="1:50" ht="30" customHeight="1">
      <c r="A227" s="261">
        <v>3</v>
      </c>
      <c r="B227" s="261">
        <v>1</v>
      </c>
      <c r="C227" s="291" t="s">
        <v>457</v>
      </c>
      <c r="D227" s="292"/>
      <c r="E227" s="292"/>
      <c r="F227" s="292"/>
      <c r="G227" s="292"/>
      <c r="H227" s="292"/>
      <c r="I227" s="293"/>
      <c r="J227" s="294"/>
      <c r="K227" s="295"/>
      <c r="L227" s="295"/>
      <c r="M227" s="295"/>
      <c r="N227" s="295"/>
      <c r="O227" s="296"/>
      <c r="P227" s="297" t="s">
        <v>439</v>
      </c>
      <c r="Q227" s="298"/>
      <c r="R227" s="298"/>
      <c r="S227" s="298"/>
      <c r="T227" s="298"/>
      <c r="U227" s="298"/>
      <c r="V227" s="298"/>
      <c r="W227" s="298"/>
      <c r="X227" s="299"/>
      <c r="Y227" s="286">
        <v>1.7000000000000001E-2</v>
      </c>
      <c r="Z227" s="287"/>
      <c r="AA227" s="287"/>
      <c r="AB227" s="288"/>
      <c r="AC227" s="300" t="s">
        <v>437</v>
      </c>
      <c r="AD227" s="301"/>
      <c r="AE227" s="301"/>
      <c r="AF227" s="301"/>
      <c r="AG227" s="302"/>
      <c r="AH227" s="271"/>
      <c r="AI227" s="272"/>
      <c r="AJ227" s="272"/>
      <c r="AK227" s="272"/>
      <c r="AL227" s="262"/>
      <c r="AM227" s="263"/>
      <c r="AN227" s="263"/>
      <c r="AO227" s="264"/>
      <c r="AP227" s="265"/>
      <c r="AQ227" s="265"/>
      <c r="AR227" s="265"/>
      <c r="AS227" s="265"/>
      <c r="AT227" s="265"/>
      <c r="AU227" s="265"/>
      <c r="AV227" s="265"/>
      <c r="AW227" s="265"/>
      <c r="AX227" s="265"/>
    </row>
    <row r="228" spans="1:50" ht="30" customHeight="1">
      <c r="A228" s="261">
        <v>4</v>
      </c>
      <c r="B228" s="261">
        <v>1</v>
      </c>
      <c r="C228" s="313" t="s">
        <v>456</v>
      </c>
      <c r="D228" s="314"/>
      <c r="E228" s="314"/>
      <c r="F228" s="314"/>
      <c r="G228" s="314"/>
      <c r="H228" s="314"/>
      <c r="I228" s="314"/>
      <c r="J228" s="266"/>
      <c r="K228" s="267"/>
      <c r="L228" s="267"/>
      <c r="M228" s="267"/>
      <c r="N228" s="267"/>
      <c r="O228" s="267"/>
      <c r="P228" s="285" t="s">
        <v>439</v>
      </c>
      <c r="Q228" s="268"/>
      <c r="R228" s="268"/>
      <c r="S228" s="268"/>
      <c r="T228" s="268"/>
      <c r="U228" s="268"/>
      <c r="V228" s="268"/>
      <c r="W228" s="268"/>
      <c r="X228" s="268"/>
      <c r="Y228" s="286">
        <v>1.0999999999999999E-2</v>
      </c>
      <c r="Z228" s="287"/>
      <c r="AA228" s="287"/>
      <c r="AB228" s="288"/>
      <c r="AC228" s="270" t="s">
        <v>437</v>
      </c>
      <c r="AD228" s="270"/>
      <c r="AE228" s="270"/>
      <c r="AF228" s="270"/>
      <c r="AG228" s="270"/>
      <c r="AH228" s="271"/>
      <c r="AI228" s="272"/>
      <c r="AJ228" s="272"/>
      <c r="AK228" s="272"/>
      <c r="AL228" s="262"/>
      <c r="AM228" s="263"/>
      <c r="AN228" s="263"/>
      <c r="AO228" s="264"/>
      <c r="AP228" s="265"/>
      <c r="AQ228" s="265"/>
      <c r="AR228" s="265"/>
      <c r="AS228" s="265"/>
      <c r="AT228" s="265"/>
      <c r="AU228" s="265"/>
      <c r="AV228" s="265"/>
      <c r="AW228" s="265"/>
      <c r="AX228" s="265"/>
    </row>
    <row r="229" spans="1:50" ht="30" customHeight="1">
      <c r="A229" s="261">
        <v>5</v>
      </c>
      <c r="B229" s="261">
        <v>1</v>
      </c>
      <c r="C229" s="313" t="s">
        <v>458</v>
      </c>
      <c r="D229" s="314"/>
      <c r="E229" s="314"/>
      <c r="F229" s="314"/>
      <c r="G229" s="314"/>
      <c r="H229" s="314"/>
      <c r="I229" s="314"/>
      <c r="J229" s="266"/>
      <c r="K229" s="267"/>
      <c r="L229" s="267"/>
      <c r="M229" s="267"/>
      <c r="N229" s="267"/>
      <c r="O229" s="267"/>
      <c r="P229" s="285" t="s">
        <v>439</v>
      </c>
      <c r="Q229" s="268"/>
      <c r="R229" s="268"/>
      <c r="S229" s="268"/>
      <c r="T229" s="268"/>
      <c r="U229" s="268"/>
      <c r="V229" s="268"/>
      <c r="W229" s="268"/>
      <c r="X229" s="268"/>
      <c r="Y229" s="286">
        <v>1.0999999999999999E-2</v>
      </c>
      <c r="Z229" s="287"/>
      <c r="AA229" s="287"/>
      <c r="AB229" s="288"/>
      <c r="AC229" s="270" t="s">
        <v>437</v>
      </c>
      <c r="AD229" s="270"/>
      <c r="AE229" s="270"/>
      <c r="AF229" s="270"/>
      <c r="AG229" s="270"/>
      <c r="AH229" s="271"/>
      <c r="AI229" s="272"/>
      <c r="AJ229" s="272"/>
      <c r="AK229" s="272"/>
      <c r="AL229" s="262"/>
      <c r="AM229" s="263"/>
      <c r="AN229" s="263"/>
      <c r="AO229" s="264"/>
      <c r="AP229" s="265"/>
      <c r="AQ229" s="265"/>
      <c r="AR229" s="265"/>
      <c r="AS229" s="265"/>
      <c r="AT229" s="265"/>
      <c r="AU229" s="265"/>
      <c r="AV229" s="265"/>
      <c r="AW229" s="265"/>
      <c r="AX229" s="265"/>
    </row>
    <row r="230" spans="1:50" ht="30" customHeight="1">
      <c r="A230" s="261">
        <v>6</v>
      </c>
      <c r="B230" s="261">
        <v>1</v>
      </c>
      <c r="C230" s="313" t="s">
        <v>459</v>
      </c>
      <c r="D230" s="314"/>
      <c r="E230" s="314"/>
      <c r="F230" s="314"/>
      <c r="G230" s="314"/>
      <c r="H230" s="314"/>
      <c r="I230" s="314"/>
      <c r="J230" s="266"/>
      <c r="K230" s="267"/>
      <c r="L230" s="267"/>
      <c r="M230" s="267"/>
      <c r="N230" s="267"/>
      <c r="O230" s="267"/>
      <c r="P230" s="285" t="s">
        <v>439</v>
      </c>
      <c r="Q230" s="268"/>
      <c r="R230" s="268"/>
      <c r="S230" s="268"/>
      <c r="T230" s="268"/>
      <c r="U230" s="268"/>
      <c r="V230" s="268"/>
      <c r="W230" s="268"/>
      <c r="X230" s="268"/>
      <c r="Y230" s="286">
        <v>1.0999999999999999E-2</v>
      </c>
      <c r="Z230" s="287"/>
      <c r="AA230" s="287"/>
      <c r="AB230" s="288"/>
      <c r="AC230" s="270" t="s">
        <v>437</v>
      </c>
      <c r="AD230" s="270"/>
      <c r="AE230" s="270"/>
      <c r="AF230" s="270"/>
      <c r="AG230" s="270"/>
      <c r="AH230" s="271"/>
      <c r="AI230" s="272"/>
      <c r="AJ230" s="272"/>
      <c r="AK230" s="272"/>
      <c r="AL230" s="262"/>
      <c r="AM230" s="263"/>
      <c r="AN230" s="263"/>
      <c r="AO230" s="264"/>
      <c r="AP230" s="265"/>
      <c r="AQ230" s="265"/>
      <c r="AR230" s="265"/>
      <c r="AS230" s="265"/>
      <c r="AT230" s="265"/>
      <c r="AU230" s="265"/>
      <c r="AV230" s="265"/>
      <c r="AW230" s="265"/>
      <c r="AX230" s="265"/>
    </row>
    <row r="231" spans="1:50" ht="30" customHeight="1">
      <c r="A231" s="261">
        <v>7</v>
      </c>
      <c r="B231" s="261">
        <v>1</v>
      </c>
      <c r="C231" s="313" t="s">
        <v>460</v>
      </c>
      <c r="D231" s="314"/>
      <c r="E231" s="314"/>
      <c r="F231" s="314"/>
      <c r="G231" s="314"/>
      <c r="H231" s="314"/>
      <c r="I231" s="314"/>
      <c r="J231" s="266"/>
      <c r="K231" s="267"/>
      <c r="L231" s="267"/>
      <c r="M231" s="267"/>
      <c r="N231" s="267"/>
      <c r="O231" s="267"/>
      <c r="P231" s="285" t="s">
        <v>439</v>
      </c>
      <c r="Q231" s="268"/>
      <c r="R231" s="268"/>
      <c r="S231" s="268"/>
      <c r="T231" s="268"/>
      <c r="U231" s="268"/>
      <c r="V231" s="268"/>
      <c r="W231" s="268"/>
      <c r="X231" s="268"/>
      <c r="Y231" s="286">
        <v>1.0999999999999999E-2</v>
      </c>
      <c r="Z231" s="287"/>
      <c r="AA231" s="287"/>
      <c r="AB231" s="288"/>
      <c r="AC231" s="270" t="s">
        <v>437</v>
      </c>
      <c r="AD231" s="270"/>
      <c r="AE231" s="270"/>
      <c r="AF231" s="270"/>
      <c r="AG231" s="270"/>
      <c r="AH231" s="271"/>
      <c r="AI231" s="272"/>
      <c r="AJ231" s="272"/>
      <c r="AK231" s="272"/>
      <c r="AL231" s="262"/>
      <c r="AM231" s="263"/>
      <c r="AN231" s="263"/>
      <c r="AO231" s="264"/>
      <c r="AP231" s="265"/>
      <c r="AQ231" s="265"/>
      <c r="AR231" s="265"/>
      <c r="AS231" s="265"/>
      <c r="AT231" s="265"/>
      <c r="AU231" s="265"/>
      <c r="AV231" s="265"/>
      <c r="AW231" s="265"/>
      <c r="AX231" s="265"/>
    </row>
    <row r="232" spans="1:50" ht="30" customHeight="1">
      <c r="A232" s="261">
        <v>8</v>
      </c>
      <c r="B232" s="261">
        <v>1</v>
      </c>
      <c r="C232" s="291" t="s">
        <v>461</v>
      </c>
      <c r="D232" s="292"/>
      <c r="E232" s="292"/>
      <c r="F232" s="292"/>
      <c r="G232" s="292"/>
      <c r="H232" s="292"/>
      <c r="I232" s="293"/>
      <c r="J232" s="294"/>
      <c r="K232" s="295"/>
      <c r="L232" s="295"/>
      <c r="M232" s="295"/>
      <c r="N232" s="295"/>
      <c r="O232" s="296"/>
      <c r="P232" s="297" t="s">
        <v>438</v>
      </c>
      <c r="Q232" s="298"/>
      <c r="R232" s="298"/>
      <c r="S232" s="298"/>
      <c r="T232" s="298"/>
      <c r="U232" s="298"/>
      <c r="V232" s="298"/>
      <c r="W232" s="298"/>
      <c r="X232" s="299"/>
      <c r="Y232" s="286">
        <v>1.0999999999999999E-2</v>
      </c>
      <c r="Z232" s="287"/>
      <c r="AA232" s="287"/>
      <c r="AB232" s="288"/>
      <c r="AC232" s="300" t="s">
        <v>437</v>
      </c>
      <c r="AD232" s="301"/>
      <c r="AE232" s="301"/>
      <c r="AF232" s="301"/>
      <c r="AG232" s="302"/>
      <c r="AH232" s="271"/>
      <c r="AI232" s="272"/>
      <c r="AJ232" s="272"/>
      <c r="AK232" s="272"/>
      <c r="AL232" s="262"/>
      <c r="AM232" s="263"/>
      <c r="AN232" s="263"/>
      <c r="AO232" s="264"/>
      <c r="AP232" s="265"/>
      <c r="AQ232" s="265"/>
      <c r="AR232" s="265"/>
      <c r="AS232" s="265"/>
      <c r="AT232" s="265"/>
      <c r="AU232" s="265"/>
      <c r="AV232" s="265"/>
      <c r="AW232" s="265"/>
      <c r="AX232" s="265"/>
    </row>
    <row r="233" spans="1:50" ht="30" customHeight="1">
      <c r="A233" s="261">
        <v>9</v>
      </c>
      <c r="B233" s="261">
        <v>1</v>
      </c>
      <c r="C233" s="313" t="s">
        <v>435</v>
      </c>
      <c r="D233" s="314"/>
      <c r="E233" s="314"/>
      <c r="F233" s="314"/>
      <c r="G233" s="314"/>
      <c r="H233" s="314"/>
      <c r="I233" s="314"/>
      <c r="J233" s="266">
        <v>9020005010067</v>
      </c>
      <c r="K233" s="267"/>
      <c r="L233" s="267"/>
      <c r="M233" s="267"/>
      <c r="N233" s="267"/>
      <c r="O233" s="267"/>
      <c r="P233" s="285" t="s">
        <v>436</v>
      </c>
      <c r="Q233" s="268"/>
      <c r="R233" s="268"/>
      <c r="S233" s="268"/>
      <c r="T233" s="268"/>
      <c r="U233" s="268"/>
      <c r="V233" s="268"/>
      <c r="W233" s="268"/>
      <c r="X233" s="268"/>
      <c r="Y233" s="278">
        <v>0.01</v>
      </c>
      <c r="Z233" s="278"/>
      <c r="AA233" s="278"/>
      <c r="AB233" s="278"/>
      <c r="AC233" s="270" t="s">
        <v>437</v>
      </c>
      <c r="AD233" s="270"/>
      <c r="AE233" s="270"/>
      <c r="AF233" s="270"/>
      <c r="AG233" s="270"/>
      <c r="AH233" s="271"/>
      <c r="AI233" s="272"/>
      <c r="AJ233" s="272"/>
      <c r="AK233" s="272"/>
      <c r="AL233" s="262"/>
      <c r="AM233" s="263"/>
      <c r="AN233" s="263"/>
      <c r="AO233" s="264"/>
      <c r="AP233" s="265"/>
      <c r="AQ233" s="265"/>
      <c r="AR233" s="265"/>
      <c r="AS233" s="265"/>
      <c r="AT233" s="265"/>
      <c r="AU233" s="265"/>
      <c r="AV233" s="265"/>
      <c r="AW233" s="265"/>
      <c r="AX233" s="265"/>
    </row>
    <row r="234" spans="1:50" ht="30" customHeight="1">
      <c r="A234" s="261">
        <v>10</v>
      </c>
      <c r="B234" s="261">
        <v>1</v>
      </c>
      <c r="C234" s="313" t="s">
        <v>462</v>
      </c>
      <c r="D234" s="314"/>
      <c r="E234" s="314"/>
      <c r="F234" s="314"/>
      <c r="G234" s="314"/>
      <c r="H234" s="314"/>
      <c r="I234" s="314"/>
      <c r="J234" s="266"/>
      <c r="K234" s="267"/>
      <c r="L234" s="267"/>
      <c r="M234" s="267"/>
      <c r="N234" s="267"/>
      <c r="O234" s="267"/>
      <c r="P234" s="285" t="s">
        <v>439</v>
      </c>
      <c r="Q234" s="268"/>
      <c r="R234" s="268"/>
      <c r="S234" s="268"/>
      <c r="T234" s="268"/>
      <c r="U234" s="268"/>
      <c r="V234" s="268"/>
      <c r="W234" s="268"/>
      <c r="X234" s="268"/>
      <c r="Y234" s="929">
        <v>7.0000000000000001E-3</v>
      </c>
      <c r="Z234" s="930"/>
      <c r="AA234" s="930"/>
      <c r="AB234" s="931"/>
      <c r="AC234" s="270" t="s">
        <v>437</v>
      </c>
      <c r="AD234" s="270"/>
      <c r="AE234" s="270"/>
      <c r="AF234" s="270"/>
      <c r="AG234" s="270"/>
      <c r="AH234" s="271"/>
      <c r="AI234" s="272"/>
      <c r="AJ234" s="272"/>
      <c r="AK234" s="272"/>
      <c r="AL234" s="262"/>
      <c r="AM234" s="263"/>
      <c r="AN234" s="263"/>
      <c r="AO234" s="264"/>
      <c r="AP234" s="265"/>
      <c r="AQ234" s="265"/>
      <c r="AR234" s="265"/>
      <c r="AS234" s="265"/>
      <c r="AT234" s="265"/>
      <c r="AU234" s="265"/>
      <c r="AV234" s="265"/>
      <c r="AW234" s="265"/>
      <c r="AX234" s="265"/>
    </row>
    <row r="235" spans="1:50">
      <c r="A235" s="52"/>
      <c r="B235" s="52"/>
      <c r="C235" s="52"/>
      <c r="D235" s="52"/>
      <c r="E235" s="52"/>
      <c r="F235" s="52"/>
      <c r="G235" s="52"/>
      <c r="H235" s="52"/>
      <c r="I235" s="60"/>
      <c r="J235" s="60"/>
      <c r="K235" s="60"/>
      <c r="L235" s="60"/>
      <c r="M235" s="60"/>
      <c r="N235" s="60"/>
      <c r="O235" s="60"/>
      <c r="P235" s="61"/>
      <c r="Q235" s="61"/>
      <c r="R235" s="61"/>
      <c r="S235" s="61"/>
      <c r="T235" s="61"/>
      <c r="U235" s="61"/>
      <c r="V235" s="61"/>
      <c r="W235" s="61"/>
      <c r="X235" s="61"/>
      <c r="Y235" s="62"/>
      <c r="Z235" s="62"/>
      <c r="AA235" s="62"/>
      <c r="AB235" s="62"/>
      <c r="AC235" s="62"/>
      <c r="AD235" s="62"/>
      <c r="AE235" s="62"/>
      <c r="AF235" s="62"/>
      <c r="AG235" s="62"/>
      <c r="AH235" s="62"/>
      <c r="AI235" s="62"/>
      <c r="AJ235" s="62"/>
      <c r="AK235" s="62"/>
      <c r="AL235" s="62"/>
      <c r="AM235" s="62"/>
      <c r="AN235" s="62"/>
      <c r="AO235" s="62"/>
      <c r="AP235" s="61"/>
      <c r="AQ235" s="61"/>
      <c r="AR235" s="61"/>
      <c r="AS235" s="61"/>
      <c r="AT235" s="61"/>
      <c r="AU235" s="61"/>
      <c r="AV235" s="61"/>
      <c r="AW235" s="61"/>
      <c r="AX235" s="61"/>
    </row>
    <row r="236" spans="1:50">
      <c r="A236" s="52"/>
      <c r="B236" s="53" t="s">
        <v>384</v>
      </c>
      <c r="C236" s="52"/>
      <c r="D236" s="52"/>
      <c r="E236" s="52"/>
      <c r="F236" s="52"/>
      <c r="G236" s="52"/>
      <c r="H236" s="52"/>
      <c r="I236" s="52"/>
      <c r="J236" s="52"/>
      <c r="K236" s="52"/>
      <c r="L236" s="52"/>
      <c r="M236" s="52"/>
      <c r="N236" s="52"/>
      <c r="O236" s="52"/>
      <c r="P236" s="54"/>
      <c r="Q236" s="54"/>
      <c r="R236" s="54"/>
      <c r="S236" s="54"/>
      <c r="T236" s="54"/>
      <c r="U236" s="54"/>
      <c r="V236" s="54"/>
      <c r="W236" s="54"/>
      <c r="X236" s="54"/>
      <c r="Y236" s="55"/>
      <c r="Z236" s="55"/>
      <c r="AA236" s="55"/>
      <c r="AB236" s="55"/>
      <c r="AC236" s="55"/>
      <c r="AD236" s="55"/>
      <c r="AE236" s="55"/>
      <c r="AF236" s="55"/>
      <c r="AG236" s="55"/>
      <c r="AH236" s="55"/>
      <c r="AI236" s="55"/>
      <c r="AJ236" s="55"/>
      <c r="AK236" s="55"/>
      <c r="AL236" s="55"/>
      <c r="AM236" s="55"/>
      <c r="AN236" s="55"/>
      <c r="AO236" s="55"/>
      <c r="AP236" s="54"/>
      <c r="AQ236" s="54"/>
      <c r="AR236" s="54"/>
      <c r="AS236" s="54"/>
      <c r="AT236" s="54"/>
      <c r="AU236" s="54"/>
      <c r="AV236" s="54"/>
      <c r="AW236" s="54"/>
      <c r="AX236" s="54"/>
    </row>
    <row r="237" spans="1:50" s="13" customFormat="1" ht="57.75" customHeight="1">
      <c r="A237" s="289"/>
      <c r="B237" s="289"/>
      <c r="C237" s="289" t="s">
        <v>27</v>
      </c>
      <c r="D237" s="289"/>
      <c r="E237" s="289"/>
      <c r="F237" s="289"/>
      <c r="G237" s="289"/>
      <c r="H237" s="289"/>
      <c r="I237" s="289"/>
      <c r="J237" s="279" t="s">
        <v>336</v>
      </c>
      <c r="K237" s="279"/>
      <c r="L237" s="279"/>
      <c r="M237" s="279"/>
      <c r="N237" s="279"/>
      <c r="O237" s="279"/>
      <c r="P237" s="276" t="s">
        <v>307</v>
      </c>
      <c r="Q237" s="276"/>
      <c r="R237" s="276"/>
      <c r="S237" s="276"/>
      <c r="T237" s="276"/>
      <c r="U237" s="276"/>
      <c r="V237" s="276"/>
      <c r="W237" s="276"/>
      <c r="X237" s="276"/>
      <c r="Y237" s="276" t="s">
        <v>334</v>
      </c>
      <c r="Z237" s="289"/>
      <c r="AA237" s="289"/>
      <c r="AB237" s="289"/>
      <c r="AC237" s="279" t="s">
        <v>306</v>
      </c>
      <c r="AD237" s="279"/>
      <c r="AE237" s="279"/>
      <c r="AF237" s="279"/>
      <c r="AG237" s="279"/>
      <c r="AH237" s="276" t="s">
        <v>325</v>
      </c>
      <c r="AI237" s="289"/>
      <c r="AJ237" s="289"/>
      <c r="AK237" s="289"/>
      <c r="AL237" s="289" t="s">
        <v>21</v>
      </c>
      <c r="AM237" s="289"/>
      <c r="AN237" s="289"/>
      <c r="AO237" s="888"/>
      <c r="AP237" s="310" t="s">
        <v>337</v>
      </c>
      <c r="AQ237" s="310"/>
      <c r="AR237" s="310"/>
      <c r="AS237" s="310"/>
      <c r="AT237" s="310"/>
      <c r="AU237" s="310"/>
      <c r="AV237" s="310"/>
      <c r="AW237" s="310"/>
      <c r="AX237" s="310"/>
    </row>
    <row r="238" spans="1:50" ht="30" customHeight="1">
      <c r="A238" s="261">
        <v>1</v>
      </c>
      <c r="B238" s="261">
        <v>1</v>
      </c>
      <c r="C238" s="313" t="s">
        <v>463</v>
      </c>
      <c r="D238" s="313"/>
      <c r="E238" s="313"/>
      <c r="F238" s="313"/>
      <c r="G238" s="313"/>
      <c r="H238" s="313"/>
      <c r="I238" s="313"/>
      <c r="J238" s="266"/>
      <c r="K238" s="267"/>
      <c r="L238" s="267"/>
      <c r="M238" s="267"/>
      <c r="N238" s="267"/>
      <c r="O238" s="267"/>
      <c r="P238" s="285" t="s">
        <v>468</v>
      </c>
      <c r="Q238" s="268"/>
      <c r="R238" s="268"/>
      <c r="S238" s="268"/>
      <c r="T238" s="268"/>
      <c r="U238" s="268"/>
      <c r="V238" s="268"/>
      <c r="W238" s="268"/>
      <c r="X238" s="268"/>
      <c r="Y238" s="278">
        <v>0.05</v>
      </c>
      <c r="Z238" s="278"/>
      <c r="AA238" s="278"/>
      <c r="AB238" s="278"/>
      <c r="AC238" s="270" t="s">
        <v>440</v>
      </c>
      <c r="AD238" s="270"/>
      <c r="AE238" s="270"/>
      <c r="AF238" s="270"/>
      <c r="AG238" s="270"/>
      <c r="AH238" s="271"/>
      <c r="AI238" s="272"/>
      <c r="AJ238" s="272"/>
      <c r="AK238" s="272"/>
      <c r="AL238" s="262"/>
      <c r="AM238" s="263"/>
      <c r="AN238" s="263"/>
      <c r="AO238" s="264"/>
      <c r="AP238" s="265"/>
      <c r="AQ238" s="265"/>
      <c r="AR238" s="265"/>
      <c r="AS238" s="265"/>
      <c r="AT238" s="265"/>
      <c r="AU238" s="265"/>
      <c r="AV238" s="265"/>
      <c r="AW238" s="265"/>
      <c r="AX238" s="265"/>
    </row>
    <row r="239" spans="1:50" ht="30" customHeight="1">
      <c r="A239" s="261">
        <v>2</v>
      </c>
      <c r="B239" s="261">
        <v>1</v>
      </c>
      <c r="C239" s="313" t="s">
        <v>464</v>
      </c>
      <c r="D239" s="314"/>
      <c r="E239" s="314"/>
      <c r="F239" s="314"/>
      <c r="G239" s="314"/>
      <c r="H239" s="314"/>
      <c r="I239" s="314"/>
      <c r="J239" s="266"/>
      <c r="K239" s="267"/>
      <c r="L239" s="267"/>
      <c r="M239" s="267"/>
      <c r="N239" s="267"/>
      <c r="O239" s="267"/>
      <c r="P239" s="285" t="s">
        <v>468</v>
      </c>
      <c r="Q239" s="268"/>
      <c r="R239" s="268"/>
      <c r="S239" s="268"/>
      <c r="T239" s="268"/>
      <c r="U239" s="268"/>
      <c r="V239" s="268"/>
      <c r="W239" s="268"/>
      <c r="X239" s="268"/>
      <c r="Y239" s="987">
        <v>3.0000000000000001E-3</v>
      </c>
      <c r="Z239" s="987"/>
      <c r="AA239" s="987"/>
      <c r="AB239" s="987"/>
      <c r="AC239" s="270" t="s">
        <v>440</v>
      </c>
      <c r="AD239" s="270"/>
      <c r="AE239" s="270"/>
      <c r="AF239" s="270"/>
      <c r="AG239" s="270"/>
      <c r="AH239" s="271"/>
      <c r="AI239" s="272"/>
      <c r="AJ239" s="272"/>
      <c r="AK239" s="272"/>
      <c r="AL239" s="262"/>
      <c r="AM239" s="263"/>
      <c r="AN239" s="263"/>
      <c r="AO239" s="264"/>
      <c r="AP239" s="265"/>
      <c r="AQ239" s="265"/>
      <c r="AR239" s="265"/>
      <c r="AS239" s="265"/>
      <c r="AT239" s="265"/>
      <c r="AU239" s="265"/>
      <c r="AV239" s="265"/>
      <c r="AW239" s="265"/>
      <c r="AX239" s="265"/>
    </row>
    <row r="240" spans="1:50" ht="30" customHeight="1">
      <c r="A240" s="261">
        <v>3</v>
      </c>
      <c r="B240" s="261">
        <v>1</v>
      </c>
      <c r="C240" s="313" t="s">
        <v>465</v>
      </c>
      <c r="D240" s="314"/>
      <c r="E240" s="314"/>
      <c r="F240" s="314"/>
      <c r="G240" s="314"/>
      <c r="H240" s="314"/>
      <c r="I240" s="314"/>
      <c r="J240" s="266"/>
      <c r="K240" s="267"/>
      <c r="L240" s="267"/>
      <c r="M240" s="267"/>
      <c r="N240" s="267"/>
      <c r="O240" s="267"/>
      <c r="P240" s="285" t="s">
        <v>468</v>
      </c>
      <c r="Q240" s="268"/>
      <c r="R240" s="268"/>
      <c r="S240" s="268"/>
      <c r="T240" s="268"/>
      <c r="U240" s="268"/>
      <c r="V240" s="268"/>
      <c r="W240" s="268"/>
      <c r="X240" s="268"/>
      <c r="Y240" s="987">
        <v>2E-3</v>
      </c>
      <c r="Z240" s="987"/>
      <c r="AA240" s="987"/>
      <c r="AB240" s="987"/>
      <c r="AC240" s="270" t="s">
        <v>440</v>
      </c>
      <c r="AD240" s="270"/>
      <c r="AE240" s="270"/>
      <c r="AF240" s="270"/>
      <c r="AG240" s="270"/>
      <c r="AH240" s="271"/>
      <c r="AI240" s="272"/>
      <c r="AJ240" s="272"/>
      <c r="AK240" s="272"/>
      <c r="AL240" s="262"/>
      <c r="AM240" s="263"/>
      <c r="AN240" s="263"/>
      <c r="AO240" s="264"/>
      <c r="AP240" s="265"/>
      <c r="AQ240" s="265"/>
      <c r="AR240" s="265"/>
      <c r="AS240" s="265"/>
      <c r="AT240" s="265"/>
      <c r="AU240" s="265"/>
      <c r="AV240" s="265"/>
      <c r="AW240" s="265"/>
      <c r="AX240" s="265"/>
    </row>
    <row r="241" spans="1:50" ht="30" customHeight="1">
      <c r="A241" s="261">
        <v>4</v>
      </c>
      <c r="B241" s="261">
        <v>1</v>
      </c>
      <c r="C241" s="313" t="s">
        <v>466</v>
      </c>
      <c r="D241" s="314"/>
      <c r="E241" s="314"/>
      <c r="F241" s="314"/>
      <c r="G241" s="314"/>
      <c r="H241" s="314"/>
      <c r="I241" s="314"/>
      <c r="J241" s="266"/>
      <c r="K241" s="267"/>
      <c r="L241" s="267"/>
      <c r="M241" s="267"/>
      <c r="N241" s="267"/>
      <c r="O241" s="267"/>
      <c r="P241" s="285" t="s">
        <v>468</v>
      </c>
      <c r="Q241" s="268"/>
      <c r="R241" s="268"/>
      <c r="S241" s="268"/>
      <c r="T241" s="268"/>
      <c r="U241" s="268"/>
      <c r="V241" s="268"/>
      <c r="W241" s="268"/>
      <c r="X241" s="268"/>
      <c r="Y241" s="987">
        <v>2E-3</v>
      </c>
      <c r="Z241" s="987"/>
      <c r="AA241" s="987"/>
      <c r="AB241" s="987"/>
      <c r="AC241" s="270" t="s">
        <v>440</v>
      </c>
      <c r="AD241" s="270"/>
      <c r="AE241" s="270"/>
      <c r="AF241" s="270"/>
      <c r="AG241" s="270"/>
      <c r="AH241" s="271"/>
      <c r="AI241" s="272"/>
      <c r="AJ241" s="272"/>
      <c r="AK241" s="272"/>
      <c r="AL241" s="262"/>
      <c r="AM241" s="263"/>
      <c r="AN241" s="263"/>
      <c r="AO241" s="264"/>
      <c r="AP241" s="265"/>
      <c r="AQ241" s="265"/>
      <c r="AR241" s="265"/>
      <c r="AS241" s="265"/>
      <c r="AT241" s="265"/>
      <c r="AU241" s="265"/>
      <c r="AV241" s="265"/>
      <c r="AW241" s="265"/>
      <c r="AX241" s="265"/>
    </row>
    <row r="242" spans="1:50" ht="30" customHeight="1">
      <c r="A242" s="261">
        <v>5</v>
      </c>
      <c r="B242" s="261">
        <v>1</v>
      </c>
      <c r="C242" s="313" t="s">
        <v>467</v>
      </c>
      <c r="D242" s="314"/>
      <c r="E242" s="314"/>
      <c r="F242" s="314"/>
      <c r="G242" s="314"/>
      <c r="H242" s="314"/>
      <c r="I242" s="314"/>
      <c r="J242" s="266"/>
      <c r="K242" s="267"/>
      <c r="L242" s="267"/>
      <c r="M242" s="267"/>
      <c r="N242" s="267"/>
      <c r="O242" s="267"/>
      <c r="P242" s="285" t="s">
        <v>468</v>
      </c>
      <c r="Q242" s="268"/>
      <c r="R242" s="268"/>
      <c r="S242" s="268"/>
      <c r="T242" s="268"/>
      <c r="U242" s="268"/>
      <c r="V242" s="268"/>
      <c r="W242" s="268"/>
      <c r="X242" s="268"/>
      <c r="Y242" s="987">
        <v>1E-3</v>
      </c>
      <c r="Z242" s="987"/>
      <c r="AA242" s="987"/>
      <c r="AB242" s="987"/>
      <c r="AC242" s="270" t="s">
        <v>440</v>
      </c>
      <c r="AD242" s="270"/>
      <c r="AE242" s="270"/>
      <c r="AF242" s="270"/>
      <c r="AG242" s="270"/>
      <c r="AH242" s="271"/>
      <c r="AI242" s="272"/>
      <c r="AJ242" s="272"/>
      <c r="AK242" s="272"/>
      <c r="AL242" s="262"/>
      <c r="AM242" s="263"/>
      <c r="AN242" s="263"/>
      <c r="AO242" s="264"/>
      <c r="AP242" s="265"/>
      <c r="AQ242" s="265"/>
      <c r="AR242" s="265"/>
      <c r="AS242" s="265"/>
      <c r="AT242" s="265"/>
      <c r="AU242" s="265"/>
      <c r="AV242" s="265"/>
      <c r="AW242" s="265"/>
      <c r="AX242" s="265"/>
    </row>
    <row r="243" spans="1:50" ht="30" hidden="1" customHeight="1">
      <c r="A243" s="261">
        <v>6</v>
      </c>
      <c r="B243" s="261">
        <v>1</v>
      </c>
      <c r="C243" s="291"/>
      <c r="D243" s="292"/>
      <c r="E243" s="292"/>
      <c r="F243" s="292"/>
      <c r="G243" s="292"/>
      <c r="H243" s="292"/>
      <c r="I243" s="293"/>
      <c r="J243" s="294"/>
      <c r="K243" s="295"/>
      <c r="L243" s="295"/>
      <c r="M243" s="295"/>
      <c r="N243" s="295"/>
      <c r="O243" s="296"/>
      <c r="P243" s="297"/>
      <c r="Q243" s="298"/>
      <c r="R243" s="298"/>
      <c r="S243" s="298"/>
      <c r="T243" s="298"/>
      <c r="U243" s="298"/>
      <c r="V243" s="298"/>
      <c r="W243" s="298"/>
      <c r="X243" s="299"/>
      <c r="Y243" s="286"/>
      <c r="Z243" s="287"/>
      <c r="AA243" s="287"/>
      <c r="AB243" s="288"/>
      <c r="AC243" s="270"/>
      <c r="AD243" s="270"/>
      <c r="AE243" s="270"/>
      <c r="AF243" s="270"/>
      <c r="AG243" s="270"/>
      <c r="AH243" s="271"/>
      <c r="AI243" s="272"/>
      <c r="AJ243" s="272"/>
      <c r="AK243" s="272"/>
      <c r="AL243" s="262"/>
      <c r="AM243" s="263"/>
      <c r="AN243" s="263"/>
      <c r="AO243" s="264"/>
      <c r="AP243" s="265"/>
      <c r="AQ243" s="265"/>
      <c r="AR243" s="265"/>
      <c r="AS243" s="265"/>
      <c r="AT243" s="265"/>
      <c r="AU243" s="265"/>
      <c r="AV243" s="265"/>
      <c r="AW243" s="265"/>
      <c r="AX243" s="265"/>
    </row>
    <row r="244" spans="1:50" ht="30" hidden="1" customHeight="1">
      <c r="A244" s="889">
        <v>7</v>
      </c>
      <c r="B244" s="890">
        <v>1</v>
      </c>
      <c r="C244" s="313"/>
      <c r="D244" s="314"/>
      <c r="E244" s="314"/>
      <c r="F244" s="314"/>
      <c r="G244" s="314"/>
      <c r="H244" s="314"/>
      <c r="I244" s="314"/>
      <c r="J244" s="283"/>
      <c r="K244" s="284"/>
      <c r="L244" s="284"/>
      <c r="M244" s="284"/>
      <c r="N244" s="284"/>
      <c r="O244" s="284"/>
      <c r="P244" s="277"/>
      <c r="Q244" s="277"/>
      <c r="R244" s="277"/>
      <c r="S244" s="277"/>
      <c r="T244" s="277"/>
      <c r="U244" s="277"/>
      <c r="V244" s="277"/>
      <c r="W244" s="277"/>
      <c r="X244" s="277"/>
      <c r="Y244" s="278"/>
      <c r="Z244" s="278"/>
      <c r="AA244" s="278"/>
      <c r="AB244" s="278"/>
      <c r="AC244" s="270"/>
      <c r="AD244" s="270"/>
      <c r="AE244" s="270"/>
      <c r="AF244" s="270"/>
      <c r="AG244" s="270"/>
      <c r="AH244" s="273"/>
      <c r="AI244" s="274"/>
      <c r="AJ244" s="274"/>
      <c r="AK244" s="275"/>
      <c r="AL244" s="262"/>
      <c r="AM244" s="263"/>
      <c r="AN244" s="263"/>
      <c r="AO244" s="264"/>
      <c r="AP244" s="894"/>
      <c r="AQ244" s="895"/>
      <c r="AR244" s="895"/>
      <c r="AS244" s="895"/>
      <c r="AT244" s="895"/>
      <c r="AU244" s="895"/>
      <c r="AV244" s="895"/>
      <c r="AW244" s="895"/>
      <c r="AX244" s="896"/>
    </row>
    <row r="245" spans="1:50" ht="30" hidden="1" customHeight="1">
      <c r="A245" s="889">
        <v>8</v>
      </c>
      <c r="B245" s="890">
        <v>1</v>
      </c>
      <c r="C245" s="291"/>
      <c r="D245" s="292"/>
      <c r="E245" s="292"/>
      <c r="F245" s="292"/>
      <c r="G245" s="292"/>
      <c r="H245" s="292"/>
      <c r="I245" s="293"/>
      <c r="J245" s="294"/>
      <c r="K245" s="295"/>
      <c r="L245" s="295"/>
      <c r="M245" s="295"/>
      <c r="N245" s="295"/>
      <c r="O245" s="296"/>
      <c r="P245" s="891"/>
      <c r="Q245" s="892"/>
      <c r="R245" s="892"/>
      <c r="S245" s="892"/>
      <c r="T245" s="892"/>
      <c r="U245" s="892"/>
      <c r="V245" s="892"/>
      <c r="W245" s="892"/>
      <c r="X245" s="893"/>
      <c r="Y245" s="286"/>
      <c r="Z245" s="287"/>
      <c r="AA245" s="287"/>
      <c r="AB245" s="288"/>
      <c r="AC245" s="300"/>
      <c r="AD245" s="301"/>
      <c r="AE245" s="301"/>
      <c r="AF245" s="301"/>
      <c r="AG245" s="302"/>
      <c r="AH245" s="273"/>
      <c r="AI245" s="274"/>
      <c r="AJ245" s="274"/>
      <c r="AK245" s="275"/>
      <c r="AL245" s="262"/>
      <c r="AM245" s="263"/>
      <c r="AN245" s="263"/>
      <c r="AO245" s="264"/>
      <c r="AP245" s="894"/>
      <c r="AQ245" s="895"/>
      <c r="AR245" s="895"/>
      <c r="AS245" s="895"/>
      <c r="AT245" s="895"/>
      <c r="AU245" s="895"/>
      <c r="AV245" s="895"/>
      <c r="AW245" s="895"/>
      <c r="AX245" s="896"/>
    </row>
    <row r="246" spans="1:50" ht="30" hidden="1" customHeight="1">
      <c r="A246" s="889">
        <v>9</v>
      </c>
      <c r="B246" s="890">
        <v>1</v>
      </c>
      <c r="C246" s="291"/>
      <c r="D246" s="292"/>
      <c r="E246" s="292"/>
      <c r="F246" s="292"/>
      <c r="G246" s="292"/>
      <c r="H246" s="292"/>
      <c r="I246" s="293"/>
      <c r="J246" s="294"/>
      <c r="K246" s="295"/>
      <c r="L246" s="295"/>
      <c r="M246" s="295"/>
      <c r="N246" s="295"/>
      <c r="O246" s="296"/>
      <c r="P246" s="297"/>
      <c r="Q246" s="298"/>
      <c r="R246" s="298"/>
      <c r="S246" s="298"/>
      <c r="T246" s="298"/>
      <c r="U246" s="298"/>
      <c r="V246" s="298"/>
      <c r="W246" s="298"/>
      <c r="X246" s="299"/>
      <c r="Y246" s="286"/>
      <c r="Z246" s="287"/>
      <c r="AA246" s="287"/>
      <c r="AB246" s="288"/>
      <c r="AC246" s="300"/>
      <c r="AD246" s="301"/>
      <c r="AE246" s="301"/>
      <c r="AF246" s="301"/>
      <c r="AG246" s="302"/>
      <c r="AH246" s="273"/>
      <c r="AI246" s="274"/>
      <c r="AJ246" s="274"/>
      <c r="AK246" s="275"/>
      <c r="AL246" s="262"/>
      <c r="AM246" s="263"/>
      <c r="AN246" s="263"/>
      <c r="AO246" s="264"/>
      <c r="AP246" s="894"/>
      <c r="AQ246" s="895"/>
      <c r="AR246" s="895"/>
      <c r="AS246" s="895"/>
      <c r="AT246" s="895"/>
      <c r="AU246" s="895"/>
      <c r="AV246" s="895"/>
      <c r="AW246" s="895"/>
      <c r="AX246" s="896"/>
    </row>
    <row r="247" spans="1:50" ht="30" hidden="1" customHeight="1">
      <c r="A247" s="261">
        <v>10</v>
      </c>
      <c r="B247" s="261">
        <v>1</v>
      </c>
      <c r="C247" s="291"/>
      <c r="D247" s="292"/>
      <c r="E247" s="292"/>
      <c r="F247" s="292"/>
      <c r="G247" s="292"/>
      <c r="H247" s="292"/>
      <c r="I247" s="293"/>
      <c r="J247" s="266"/>
      <c r="K247" s="267"/>
      <c r="L247" s="267"/>
      <c r="M247" s="267"/>
      <c r="N247" s="267"/>
      <c r="O247" s="267"/>
      <c r="P247" s="285"/>
      <c r="Q247" s="268"/>
      <c r="R247" s="268"/>
      <c r="S247" s="268"/>
      <c r="T247" s="268"/>
      <c r="U247" s="268"/>
      <c r="V247" s="268"/>
      <c r="W247" s="268"/>
      <c r="X247" s="268"/>
      <c r="Y247" s="286"/>
      <c r="Z247" s="287"/>
      <c r="AA247" s="287"/>
      <c r="AB247" s="288"/>
      <c r="AC247" s="300"/>
      <c r="AD247" s="301"/>
      <c r="AE247" s="301"/>
      <c r="AF247" s="301"/>
      <c r="AG247" s="302"/>
      <c r="AH247" s="273"/>
      <c r="AI247" s="274"/>
      <c r="AJ247" s="274"/>
      <c r="AK247" s="275"/>
      <c r="AL247" s="262"/>
      <c r="AM247" s="263"/>
      <c r="AN247" s="263"/>
      <c r="AO247" s="264"/>
      <c r="AP247" s="265"/>
      <c r="AQ247" s="265"/>
      <c r="AR247" s="265"/>
      <c r="AS247" s="265"/>
      <c r="AT247" s="265"/>
      <c r="AU247" s="265"/>
      <c r="AV247" s="265"/>
      <c r="AW247" s="265"/>
      <c r="AX247" s="265"/>
    </row>
    <row r="248" spans="1:50">
      <c r="A248" s="52"/>
      <c r="B248" s="52"/>
      <c r="C248" s="52"/>
      <c r="D248" s="60"/>
      <c r="E248" s="60"/>
      <c r="F248" s="60"/>
      <c r="G248" s="60"/>
      <c r="H248" s="60"/>
      <c r="I248" s="60"/>
      <c r="J248" s="60"/>
      <c r="K248" s="60"/>
      <c r="L248" s="60"/>
      <c r="M248" s="60"/>
      <c r="N248" s="60"/>
      <c r="O248" s="60"/>
      <c r="P248" s="61"/>
      <c r="Q248" s="61"/>
      <c r="R248" s="61"/>
      <c r="S248" s="61"/>
      <c r="T248" s="61"/>
      <c r="U248" s="61"/>
      <c r="V248" s="61"/>
      <c r="W248" s="61"/>
      <c r="X248" s="61"/>
      <c r="Y248" s="62"/>
      <c r="Z248" s="62"/>
      <c r="AA248" s="62"/>
      <c r="AB248" s="62"/>
      <c r="AC248" s="62"/>
      <c r="AD248" s="62"/>
      <c r="AE248" s="62"/>
      <c r="AF248" s="62"/>
      <c r="AG248" s="62"/>
      <c r="AH248" s="62"/>
      <c r="AI248" s="62"/>
      <c r="AJ248" s="62"/>
      <c r="AK248" s="62"/>
      <c r="AL248" s="62"/>
      <c r="AM248" s="62"/>
      <c r="AN248" s="62"/>
      <c r="AO248" s="62"/>
      <c r="AP248" s="61"/>
      <c r="AQ248" s="61"/>
      <c r="AR248" s="61"/>
      <c r="AS248" s="61"/>
      <c r="AT248" s="61"/>
      <c r="AU248" s="61"/>
      <c r="AV248" s="61"/>
      <c r="AW248" s="61"/>
      <c r="AX248" s="61"/>
    </row>
    <row r="249" spans="1:50">
      <c r="A249" s="52"/>
      <c r="B249" s="53" t="s">
        <v>387</v>
      </c>
      <c r="C249" s="52"/>
      <c r="D249" s="60"/>
      <c r="E249" s="60"/>
      <c r="F249" s="60"/>
      <c r="G249" s="60"/>
      <c r="H249" s="60"/>
      <c r="I249" s="60"/>
      <c r="J249" s="60"/>
      <c r="K249" s="60"/>
      <c r="L249" s="60"/>
      <c r="M249" s="60"/>
      <c r="N249" s="60"/>
      <c r="O249" s="60"/>
      <c r="P249" s="61"/>
      <c r="Q249" s="61"/>
      <c r="R249" s="61"/>
      <c r="S249" s="61"/>
      <c r="T249" s="61"/>
      <c r="U249" s="61"/>
      <c r="V249" s="61"/>
      <c r="W249" s="61"/>
      <c r="X249" s="61"/>
      <c r="Y249" s="62"/>
      <c r="Z249" s="62"/>
      <c r="AA249" s="62"/>
      <c r="AB249" s="62"/>
      <c r="AC249" s="62"/>
      <c r="AD249" s="62"/>
      <c r="AE249" s="62"/>
      <c r="AF249" s="62"/>
      <c r="AG249" s="62"/>
      <c r="AH249" s="62"/>
      <c r="AI249" s="62"/>
      <c r="AJ249" s="62"/>
      <c r="AK249" s="62"/>
      <c r="AL249" s="62"/>
      <c r="AM249" s="62"/>
      <c r="AN249" s="62"/>
      <c r="AO249" s="62"/>
      <c r="AP249" s="61"/>
      <c r="AQ249" s="61"/>
      <c r="AR249" s="61"/>
      <c r="AS249" s="61"/>
      <c r="AT249" s="61"/>
      <c r="AU249" s="61"/>
      <c r="AV249" s="61"/>
      <c r="AW249" s="61"/>
      <c r="AX249" s="61"/>
    </row>
    <row r="250" spans="1:50" s="13" customFormat="1" ht="57.75" customHeight="1">
      <c r="A250" s="289"/>
      <c r="B250" s="289"/>
      <c r="C250" s="289" t="s">
        <v>27</v>
      </c>
      <c r="D250" s="289"/>
      <c r="E250" s="289"/>
      <c r="F250" s="289"/>
      <c r="G250" s="289"/>
      <c r="H250" s="289"/>
      <c r="I250" s="289"/>
      <c r="J250" s="279" t="s">
        <v>336</v>
      </c>
      <c r="K250" s="279"/>
      <c r="L250" s="279"/>
      <c r="M250" s="279"/>
      <c r="N250" s="279"/>
      <c r="O250" s="279"/>
      <c r="P250" s="276" t="s">
        <v>307</v>
      </c>
      <c r="Q250" s="276"/>
      <c r="R250" s="276"/>
      <c r="S250" s="276"/>
      <c r="T250" s="276"/>
      <c r="U250" s="276"/>
      <c r="V250" s="276"/>
      <c r="W250" s="276"/>
      <c r="X250" s="276"/>
      <c r="Y250" s="276" t="s">
        <v>334</v>
      </c>
      <c r="Z250" s="289"/>
      <c r="AA250" s="289"/>
      <c r="AB250" s="289"/>
      <c r="AC250" s="279" t="s">
        <v>306</v>
      </c>
      <c r="AD250" s="279"/>
      <c r="AE250" s="279"/>
      <c r="AF250" s="279"/>
      <c r="AG250" s="279"/>
      <c r="AH250" s="276" t="s">
        <v>325</v>
      </c>
      <c r="AI250" s="289"/>
      <c r="AJ250" s="289"/>
      <c r="AK250" s="289"/>
      <c r="AL250" s="289" t="s">
        <v>21</v>
      </c>
      <c r="AM250" s="289"/>
      <c r="AN250" s="289"/>
      <c r="AO250" s="888"/>
      <c r="AP250" s="310" t="s">
        <v>337</v>
      </c>
      <c r="AQ250" s="310"/>
      <c r="AR250" s="310"/>
      <c r="AS250" s="310"/>
      <c r="AT250" s="310"/>
      <c r="AU250" s="310"/>
      <c r="AV250" s="310"/>
      <c r="AW250" s="310"/>
      <c r="AX250" s="310"/>
    </row>
    <row r="251" spans="1:50" ht="30" customHeight="1">
      <c r="A251" s="261">
        <v>1</v>
      </c>
      <c r="B251" s="261">
        <v>1</v>
      </c>
      <c r="C251" s="313" t="s">
        <v>469</v>
      </c>
      <c r="D251" s="314"/>
      <c r="E251" s="314"/>
      <c r="F251" s="314"/>
      <c r="G251" s="314"/>
      <c r="H251" s="314"/>
      <c r="I251" s="314"/>
      <c r="J251" s="266"/>
      <c r="K251" s="267"/>
      <c r="L251" s="267"/>
      <c r="M251" s="267"/>
      <c r="N251" s="267"/>
      <c r="O251" s="267"/>
      <c r="P251" s="285" t="s">
        <v>477</v>
      </c>
      <c r="Q251" s="268"/>
      <c r="R251" s="268"/>
      <c r="S251" s="268"/>
      <c r="T251" s="268"/>
      <c r="U251" s="268"/>
      <c r="V251" s="268"/>
      <c r="W251" s="268"/>
      <c r="X251" s="268"/>
      <c r="Y251" s="988">
        <v>0.19</v>
      </c>
      <c r="Z251" s="873"/>
      <c r="AA251" s="873"/>
      <c r="AB251" s="873"/>
      <c r="AC251" s="270" t="s">
        <v>511</v>
      </c>
      <c r="AD251" s="270"/>
      <c r="AE251" s="270"/>
      <c r="AF251" s="270"/>
      <c r="AG251" s="270"/>
      <c r="AH251" s="271"/>
      <c r="AI251" s="272"/>
      <c r="AJ251" s="272"/>
      <c r="AK251" s="272"/>
      <c r="AL251" s="262"/>
      <c r="AM251" s="263"/>
      <c r="AN251" s="263"/>
      <c r="AO251" s="264"/>
      <c r="AP251" s="265"/>
      <c r="AQ251" s="265"/>
      <c r="AR251" s="265"/>
      <c r="AS251" s="265"/>
      <c r="AT251" s="265"/>
      <c r="AU251" s="265"/>
      <c r="AV251" s="265"/>
      <c r="AW251" s="265"/>
      <c r="AX251" s="265"/>
    </row>
    <row r="252" spans="1:50" ht="30" customHeight="1">
      <c r="A252" s="261">
        <v>2</v>
      </c>
      <c r="B252" s="261">
        <v>1</v>
      </c>
      <c r="C252" s="313" t="s">
        <v>470</v>
      </c>
      <c r="D252" s="314"/>
      <c r="E252" s="314"/>
      <c r="F252" s="314"/>
      <c r="G252" s="314"/>
      <c r="H252" s="314"/>
      <c r="I252" s="314"/>
      <c r="J252" s="266"/>
      <c r="K252" s="267"/>
      <c r="L252" s="267"/>
      <c r="M252" s="267"/>
      <c r="N252" s="267"/>
      <c r="O252" s="267"/>
      <c r="P252" s="285" t="s">
        <v>477</v>
      </c>
      <c r="Q252" s="268"/>
      <c r="R252" s="268"/>
      <c r="S252" s="268"/>
      <c r="T252" s="268"/>
      <c r="U252" s="268"/>
      <c r="V252" s="268"/>
      <c r="W252" s="268"/>
      <c r="X252" s="268"/>
      <c r="Y252" s="988">
        <v>0.19</v>
      </c>
      <c r="Z252" s="873"/>
      <c r="AA252" s="873"/>
      <c r="AB252" s="873"/>
      <c r="AC252" s="270" t="s">
        <v>511</v>
      </c>
      <c r="AD252" s="270"/>
      <c r="AE252" s="270"/>
      <c r="AF252" s="270"/>
      <c r="AG252" s="270"/>
      <c r="AH252" s="271"/>
      <c r="AI252" s="272"/>
      <c r="AJ252" s="272"/>
      <c r="AK252" s="272"/>
      <c r="AL252" s="262"/>
      <c r="AM252" s="263"/>
      <c r="AN252" s="263"/>
      <c r="AO252" s="264"/>
      <c r="AP252" s="265"/>
      <c r="AQ252" s="265"/>
      <c r="AR252" s="265"/>
      <c r="AS252" s="265"/>
      <c r="AT252" s="265"/>
      <c r="AU252" s="265"/>
      <c r="AV252" s="265"/>
      <c r="AW252" s="265"/>
      <c r="AX252" s="265"/>
    </row>
    <row r="253" spans="1:50" ht="30" customHeight="1">
      <c r="A253" s="261">
        <v>3</v>
      </c>
      <c r="B253" s="261">
        <v>1</v>
      </c>
      <c r="C253" s="313" t="s">
        <v>471</v>
      </c>
      <c r="D253" s="314"/>
      <c r="E253" s="314"/>
      <c r="F253" s="314"/>
      <c r="G253" s="314"/>
      <c r="H253" s="314"/>
      <c r="I253" s="314"/>
      <c r="J253" s="266"/>
      <c r="K253" s="267"/>
      <c r="L253" s="267"/>
      <c r="M253" s="267"/>
      <c r="N253" s="267"/>
      <c r="O253" s="267"/>
      <c r="P253" s="285" t="s">
        <v>477</v>
      </c>
      <c r="Q253" s="268"/>
      <c r="R253" s="268"/>
      <c r="S253" s="268"/>
      <c r="T253" s="268"/>
      <c r="U253" s="268"/>
      <c r="V253" s="268"/>
      <c r="W253" s="268"/>
      <c r="X253" s="268"/>
      <c r="Y253" s="873">
        <v>0.16</v>
      </c>
      <c r="Z253" s="873"/>
      <c r="AA253" s="873"/>
      <c r="AB253" s="873"/>
      <c r="AC253" s="270" t="s">
        <v>511</v>
      </c>
      <c r="AD253" s="270"/>
      <c r="AE253" s="270"/>
      <c r="AF253" s="270"/>
      <c r="AG253" s="270"/>
      <c r="AH253" s="271"/>
      <c r="AI253" s="272"/>
      <c r="AJ253" s="272"/>
      <c r="AK253" s="272"/>
      <c r="AL253" s="262"/>
      <c r="AM253" s="263"/>
      <c r="AN253" s="263"/>
      <c r="AO253" s="264"/>
      <c r="AP253" s="265"/>
      <c r="AQ253" s="265"/>
      <c r="AR253" s="265"/>
      <c r="AS253" s="265"/>
      <c r="AT253" s="265"/>
      <c r="AU253" s="265"/>
      <c r="AV253" s="265"/>
      <c r="AW253" s="265"/>
      <c r="AX253" s="265"/>
    </row>
    <row r="254" spans="1:50" ht="30" customHeight="1">
      <c r="A254" s="261">
        <v>4</v>
      </c>
      <c r="B254" s="261">
        <v>1</v>
      </c>
      <c r="C254" s="313" t="s">
        <v>472</v>
      </c>
      <c r="D254" s="314"/>
      <c r="E254" s="314"/>
      <c r="F254" s="314"/>
      <c r="G254" s="314"/>
      <c r="H254" s="314"/>
      <c r="I254" s="314"/>
      <c r="J254" s="266"/>
      <c r="K254" s="267"/>
      <c r="L254" s="267"/>
      <c r="M254" s="267"/>
      <c r="N254" s="267"/>
      <c r="O254" s="267"/>
      <c r="P254" s="285" t="s">
        <v>477</v>
      </c>
      <c r="Q254" s="268"/>
      <c r="R254" s="268"/>
      <c r="S254" s="268"/>
      <c r="T254" s="268"/>
      <c r="U254" s="268"/>
      <c r="V254" s="268"/>
      <c r="W254" s="268"/>
      <c r="X254" s="268"/>
      <c r="Y254" s="873">
        <v>0.16</v>
      </c>
      <c r="Z254" s="873"/>
      <c r="AA254" s="873"/>
      <c r="AB254" s="873"/>
      <c r="AC254" s="270" t="s">
        <v>511</v>
      </c>
      <c r="AD254" s="270"/>
      <c r="AE254" s="270"/>
      <c r="AF254" s="270"/>
      <c r="AG254" s="270"/>
      <c r="AH254" s="271"/>
      <c r="AI254" s="272"/>
      <c r="AJ254" s="272"/>
      <c r="AK254" s="272"/>
      <c r="AL254" s="262"/>
      <c r="AM254" s="263"/>
      <c r="AN254" s="263"/>
      <c r="AO254" s="264"/>
      <c r="AP254" s="265"/>
      <c r="AQ254" s="265"/>
      <c r="AR254" s="265"/>
      <c r="AS254" s="265"/>
      <c r="AT254" s="265"/>
      <c r="AU254" s="265"/>
      <c r="AV254" s="265"/>
      <c r="AW254" s="265"/>
      <c r="AX254" s="265"/>
    </row>
    <row r="255" spans="1:50" ht="30" customHeight="1">
      <c r="A255" s="261">
        <v>5</v>
      </c>
      <c r="B255" s="261">
        <v>1</v>
      </c>
      <c r="C255" s="313" t="s">
        <v>473</v>
      </c>
      <c r="D255" s="314"/>
      <c r="E255" s="314"/>
      <c r="F255" s="314"/>
      <c r="G255" s="314"/>
      <c r="H255" s="314"/>
      <c r="I255" s="314"/>
      <c r="J255" s="266"/>
      <c r="K255" s="267"/>
      <c r="L255" s="267"/>
      <c r="M255" s="267"/>
      <c r="N255" s="267"/>
      <c r="O255" s="267"/>
      <c r="P255" s="285" t="s">
        <v>478</v>
      </c>
      <c r="Q255" s="268"/>
      <c r="R255" s="268"/>
      <c r="S255" s="268"/>
      <c r="T255" s="268"/>
      <c r="U255" s="268"/>
      <c r="V255" s="268"/>
      <c r="W255" s="268"/>
      <c r="X255" s="268"/>
      <c r="Y255" s="278">
        <v>0.08</v>
      </c>
      <c r="Z255" s="278"/>
      <c r="AA255" s="278"/>
      <c r="AB255" s="278"/>
      <c r="AC255" s="270" t="s">
        <v>511</v>
      </c>
      <c r="AD255" s="270"/>
      <c r="AE255" s="270"/>
      <c r="AF255" s="270"/>
      <c r="AG255" s="270"/>
      <c r="AH255" s="271"/>
      <c r="AI255" s="272"/>
      <c r="AJ255" s="272"/>
      <c r="AK255" s="272"/>
      <c r="AL255" s="262"/>
      <c r="AM255" s="263"/>
      <c r="AN255" s="263"/>
      <c r="AO255" s="264"/>
      <c r="AP255" s="265"/>
      <c r="AQ255" s="265"/>
      <c r="AR255" s="265"/>
      <c r="AS255" s="265"/>
      <c r="AT255" s="265"/>
      <c r="AU255" s="265"/>
      <c r="AV255" s="265"/>
      <c r="AW255" s="265"/>
      <c r="AX255" s="265"/>
    </row>
    <row r="256" spans="1:50" ht="30" customHeight="1">
      <c r="A256" s="261">
        <v>6</v>
      </c>
      <c r="B256" s="261">
        <v>1</v>
      </c>
      <c r="C256" s="313" t="s">
        <v>474</v>
      </c>
      <c r="D256" s="314"/>
      <c r="E256" s="314"/>
      <c r="F256" s="314"/>
      <c r="G256" s="314"/>
      <c r="H256" s="314"/>
      <c r="I256" s="314"/>
      <c r="J256" s="294"/>
      <c r="K256" s="295"/>
      <c r="L256" s="295"/>
      <c r="M256" s="295"/>
      <c r="N256" s="295"/>
      <c r="O256" s="296"/>
      <c r="P256" s="285" t="s">
        <v>478</v>
      </c>
      <c r="Q256" s="268"/>
      <c r="R256" s="268"/>
      <c r="S256" s="268"/>
      <c r="T256" s="268"/>
      <c r="U256" s="268"/>
      <c r="V256" s="268"/>
      <c r="W256" s="268"/>
      <c r="X256" s="268"/>
      <c r="Y256" s="278">
        <v>0.04</v>
      </c>
      <c r="Z256" s="278"/>
      <c r="AA256" s="278"/>
      <c r="AB256" s="278"/>
      <c r="AC256" s="270" t="s">
        <v>511</v>
      </c>
      <c r="AD256" s="270"/>
      <c r="AE256" s="270"/>
      <c r="AF256" s="270"/>
      <c r="AG256" s="270"/>
      <c r="AH256" s="271"/>
      <c r="AI256" s="272"/>
      <c r="AJ256" s="272"/>
      <c r="AK256" s="272"/>
      <c r="AL256" s="262"/>
      <c r="AM256" s="263"/>
      <c r="AN256" s="263"/>
      <c r="AO256" s="264"/>
      <c r="AP256" s="265"/>
      <c r="AQ256" s="265"/>
      <c r="AR256" s="265"/>
      <c r="AS256" s="265"/>
      <c r="AT256" s="265"/>
      <c r="AU256" s="265"/>
      <c r="AV256" s="265"/>
      <c r="AW256" s="265"/>
      <c r="AX256" s="265"/>
    </row>
    <row r="257" spans="1:50" ht="30" customHeight="1">
      <c r="A257" s="889">
        <v>7</v>
      </c>
      <c r="B257" s="890">
        <v>1</v>
      </c>
      <c r="C257" s="313" t="s">
        <v>475</v>
      </c>
      <c r="D257" s="314"/>
      <c r="E257" s="314"/>
      <c r="F257" s="314"/>
      <c r="G257" s="314"/>
      <c r="H257" s="314"/>
      <c r="I257" s="314"/>
      <c r="J257" s="283"/>
      <c r="K257" s="284"/>
      <c r="L257" s="284"/>
      <c r="M257" s="284"/>
      <c r="N257" s="284"/>
      <c r="O257" s="284"/>
      <c r="P257" s="285" t="s">
        <v>478</v>
      </c>
      <c r="Q257" s="268"/>
      <c r="R257" s="268"/>
      <c r="S257" s="268"/>
      <c r="T257" s="268"/>
      <c r="U257" s="268"/>
      <c r="V257" s="268"/>
      <c r="W257" s="268"/>
      <c r="X257" s="268"/>
      <c r="Y257" s="278">
        <v>0.01</v>
      </c>
      <c r="Z257" s="278"/>
      <c r="AA257" s="278"/>
      <c r="AB257" s="278"/>
      <c r="AC257" s="270" t="s">
        <v>511</v>
      </c>
      <c r="AD257" s="270"/>
      <c r="AE257" s="270"/>
      <c r="AF257" s="270"/>
      <c r="AG257" s="270"/>
      <c r="AH257" s="271"/>
      <c r="AI257" s="272"/>
      <c r="AJ257" s="272"/>
      <c r="AK257" s="272"/>
      <c r="AL257" s="262"/>
      <c r="AM257" s="263"/>
      <c r="AN257" s="263"/>
      <c r="AO257" s="264"/>
      <c r="AP257" s="894"/>
      <c r="AQ257" s="895"/>
      <c r="AR257" s="895"/>
      <c r="AS257" s="895"/>
      <c r="AT257" s="895"/>
      <c r="AU257" s="895"/>
      <c r="AV257" s="895"/>
      <c r="AW257" s="895"/>
      <c r="AX257" s="896"/>
    </row>
    <row r="258" spans="1:50" ht="30" customHeight="1">
      <c r="A258" s="889">
        <v>8</v>
      </c>
      <c r="B258" s="890">
        <v>1</v>
      </c>
      <c r="C258" s="313" t="s">
        <v>476</v>
      </c>
      <c r="D258" s="314"/>
      <c r="E258" s="314"/>
      <c r="F258" s="314"/>
      <c r="G258" s="314"/>
      <c r="H258" s="314"/>
      <c r="I258" s="314"/>
      <c r="J258" s="294"/>
      <c r="K258" s="295"/>
      <c r="L258" s="295"/>
      <c r="M258" s="295"/>
      <c r="N258" s="295"/>
      <c r="O258" s="296"/>
      <c r="P258" s="285" t="s">
        <v>479</v>
      </c>
      <c r="Q258" s="268"/>
      <c r="R258" s="268"/>
      <c r="S258" s="268"/>
      <c r="T258" s="268"/>
      <c r="U258" s="268"/>
      <c r="V258" s="268"/>
      <c r="W258" s="268"/>
      <c r="X258" s="268"/>
      <c r="Y258" s="987">
        <v>5.0000000000000001E-3</v>
      </c>
      <c r="Z258" s="987"/>
      <c r="AA258" s="987"/>
      <c r="AB258" s="987"/>
      <c r="AC258" s="270" t="s">
        <v>511</v>
      </c>
      <c r="AD258" s="270"/>
      <c r="AE258" s="270"/>
      <c r="AF258" s="270"/>
      <c r="AG258" s="270"/>
      <c r="AH258" s="271"/>
      <c r="AI258" s="272"/>
      <c r="AJ258" s="272"/>
      <c r="AK258" s="272"/>
      <c r="AL258" s="262"/>
      <c r="AM258" s="263"/>
      <c r="AN258" s="263"/>
      <c r="AO258" s="264"/>
      <c r="AP258" s="894"/>
      <c r="AQ258" s="895"/>
      <c r="AR258" s="895"/>
      <c r="AS258" s="895"/>
      <c r="AT258" s="895"/>
      <c r="AU258" s="895"/>
      <c r="AV258" s="895"/>
      <c r="AW258" s="895"/>
      <c r="AX258" s="896"/>
    </row>
    <row r="259" spans="1:50" ht="30" hidden="1" customHeight="1">
      <c r="A259" s="889">
        <v>9</v>
      </c>
      <c r="B259" s="890">
        <v>1</v>
      </c>
      <c r="C259" s="313"/>
      <c r="D259" s="314"/>
      <c r="E259" s="314"/>
      <c r="F259" s="314"/>
      <c r="G259" s="314"/>
      <c r="H259" s="314"/>
      <c r="I259" s="314"/>
      <c r="J259" s="294"/>
      <c r="K259" s="295"/>
      <c r="L259" s="295"/>
      <c r="M259" s="295"/>
      <c r="N259" s="295"/>
      <c r="O259" s="296"/>
      <c r="P259" s="297"/>
      <c r="Q259" s="298"/>
      <c r="R259" s="298"/>
      <c r="S259" s="298"/>
      <c r="T259" s="298"/>
      <c r="U259" s="298"/>
      <c r="V259" s="298"/>
      <c r="W259" s="298"/>
      <c r="X259" s="299"/>
      <c r="Y259" s="286"/>
      <c r="Z259" s="287"/>
      <c r="AA259" s="287"/>
      <c r="AB259" s="288"/>
      <c r="AC259" s="300"/>
      <c r="AD259" s="301"/>
      <c r="AE259" s="301"/>
      <c r="AF259" s="301"/>
      <c r="AG259" s="302"/>
      <c r="AH259" s="273"/>
      <c r="AI259" s="274"/>
      <c r="AJ259" s="274"/>
      <c r="AK259" s="275"/>
      <c r="AL259" s="262"/>
      <c r="AM259" s="263"/>
      <c r="AN259" s="263"/>
      <c r="AO259" s="264"/>
      <c r="AP259" s="894"/>
      <c r="AQ259" s="895"/>
      <c r="AR259" s="895"/>
      <c r="AS259" s="895"/>
      <c r="AT259" s="895"/>
      <c r="AU259" s="895"/>
      <c r="AV259" s="895"/>
      <c r="AW259" s="895"/>
      <c r="AX259" s="896"/>
    </row>
    <row r="260" spans="1:50" ht="30" hidden="1" customHeight="1">
      <c r="A260" s="261">
        <v>10</v>
      </c>
      <c r="B260" s="261">
        <v>1</v>
      </c>
      <c r="C260" s="313"/>
      <c r="D260" s="314"/>
      <c r="E260" s="314"/>
      <c r="F260" s="314"/>
      <c r="G260" s="314"/>
      <c r="H260" s="314"/>
      <c r="I260" s="314"/>
      <c r="J260" s="266"/>
      <c r="K260" s="267"/>
      <c r="L260" s="267"/>
      <c r="M260" s="267"/>
      <c r="N260" s="267"/>
      <c r="O260" s="267"/>
      <c r="P260" s="285"/>
      <c r="Q260" s="268"/>
      <c r="R260" s="268"/>
      <c r="S260" s="268"/>
      <c r="T260" s="268"/>
      <c r="U260" s="268"/>
      <c r="V260" s="268"/>
      <c r="W260" s="268"/>
      <c r="X260" s="268"/>
      <c r="Y260" s="286"/>
      <c r="Z260" s="287"/>
      <c r="AA260" s="287"/>
      <c r="AB260" s="288"/>
      <c r="AC260" s="300"/>
      <c r="AD260" s="301"/>
      <c r="AE260" s="301"/>
      <c r="AF260" s="301"/>
      <c r="AG260" s="302"/>
      <c r="AH260" s="273"/>
      <c r="AI260" s="274"/>
      <c r="AJ260" s="274"/>
      <c r="AK260" s="275"/>
      <c r="AL260" s="262"/>
      <c r="AM260" s="263"/>
      <c r="AN260" s="263"/>
      <c r="AO260" s="264"/>
      <c r="AP260" s="265"/>
      <c r="AQ260" s="265"/>
      <c r="AR260" s="265"/>
      <c r="AS260" s="265"/>
      <c r="AT260" s="265"/>
      <c r="AU260" s="265"/>
      <c r="AV260" s="265"/>
      <c r="AW260" s="265"/>
      <c r="AX260" s="265"/>
    </row>
    <row r="261" spans="1:50">
      <c r="A261" s="52"/>
      <c r="B261" s="52"/>
      <c r="C261" s="52"/>
      <c r="D261" s="52"/>
      <c r="E261" s="60"/>
      <c r="F261" s="60"/>
      <c r="G261" s="60"/>
      <c r="H261" s="60"/>
      <c r="I261" s="60"/>
      <c r="J261" s="60"/>
      <c r="K261" s="60"/>
      <c r="L261" s="60"/>
      <c r="M261" s="60"/>
      <c r="N261" s="60"/>
      <c r="O261" s="60"/>
      <c r="P261" s="61"/>
      <c r="Q261" s="61"/>
      <c r="R261" s="61"/>
      <c r="S261" s="61"/>
      <c r="T261" s="61"/>
      <c r="U261" s="61"/>
      <c r="V261" s="61"/>
      <c r="W261" s="61"/>
      <c r="X261" s="61"/>
      <c r="Y261" s="62"/>
      <c r="Z261" s="62"/>
      <c r="AA261" s="62"/>
      <c r="AB261" s="62"/>
      <c r="AC261" s="62"/>
      <c r="AD261" s="62"/>
      <c r="AE261" s="62"/>
      <c r="AF261" s="62"/>
      <c r="AG261" s="62"/>
      <c r="AH261" s="62"/>
      <c r="AI261" s="62"/>
      <c r="AJ261" s="62"/>
      <c r="AK261" s="62"/>
      <c r="AL261" s="62"/>
      <c r="AM261" s="62"/>
      <c r="AN261" s="62"/>
      <c r="AO261" s="62"/>
      <c r="AP261" s="61"/>
      <c r="AQ261" s="61"/>
      <c r="AR261" s="61"/>
      <c r="AS261" s="61"/>
      <c r="AT261" s="61"/>
      <c r="AU261" s="61"/>
      <c r="AV261" s="61"/>
      <c r="AW261" s="61"/>
      <c r="AX261" s="61"/>
    </row>
    <row r="262" spans="1:50">
      <c r="A262" s="52"/>
      <c r="B262" s="53" t="s">
        <v>385</v>
      </c>
      <c r="C262" s="52"/>
      <c r="D262" s="52"/>
      <c r="E262" s="60"/>
      <c r="F262" s="60"/>
      <c r="G262" s="60"/>
      <c r="H262" s="60"/>
      <c r="I262" s="60"/>
      <c r="J262" s="60"/>
      <c r="K262" s="60"/>
      <c r="L262" s="60"/>
      <c r="M262" s="60"/>
      <c r="N262" s="60"/>
      <c r="O262" s="60"/>
      <c r="P262" s="61"/>
      <c r="Q262" s="61"/>
      <c r="R262" s="61"/>
      <c r="S262" s="61"/>
      <c r="T262" s="61"/>
      <c r="U262" s="61"/>
      <c r="V262" s="61"/>
      <c r="W262" s="61"/>
      <c r="X262" s="61"/>
      <c r="Y262" s="62"/>
      <c r="Z262" s="62"/>
      <c r="AA262" s="62"/>
      <c r="AB262" s="62"/>
      <c r="AC262" s="62"/>
      <c r="AD262" s="62"/>
      <c r="AE262" s="62"/>
      <c r="AF262" s="62"/>
      <c r="AG262" s="62"/>
      <c r="AH262" s="62"/>
      <c r="AI262" s="62"/>
      <c r="AJ262" s="62"/>
      <c r="AK262" s="62"/>
      <c r="AL262" s="62"/>
      <c r="AM262" s="62"/>
      <c r="AN262" s="62"/>
      <c r="AO262" s="62"/>
      <c r="AP262" s="61"/>
      <c r="AQ262" s="61"/>
      <c r="AR262" s="61"/>
      <c r="AS262" s="61"/>
      <c r="AT262" s="61"/>
      <c r="AU262" s="61"/>
      <c r="AV262" s="61"/>
      <c r="AW262" s="61"/>
      <c r="AX262" s="61"/>
    </row>
    <row r="263" spans="1:50" s="13" customFormat="1" ht="57.75" customHeight="1">
      <c r="A263" s="289"/>
      <c r="B263" s="289"/>
      <c r="C263" s="289" t="s">
        <v>27</v>
      </c>
      <c r="D263" s="289"/>
      <c r="E263" s="289"/>
      <c r="F263" s="289"/>
      <c r="G263" s="289"/>
      <c r="H263" s="289"/>
      <c r="I263" s="289"/>
      <c r="J263" s="279" t="s">
        <v>336</v>
      </c>
      <c r="K263" s="279"/>
      <c r="L263" s="279"/>
      <c r="M263" s="279"/>
      <c r="N263" s="279"/>
      <c r="O263" s="279"/>
      <c r="P263" s="276" t="s">
        <v>307</v>
      </c>
      <c r="Q263" s="276"/>
      <c r="R263" s="276"/>
      <c r="S263" s="276"/>
      <c r="T263" s="276"/>
      <c r="U263" s="276"/>
      <c r="V263" s="276"/>
      <c r="W263" s="276"/>
      <c r="X263" s="276"/>
      <c r="Y263" s="276" t="s">
        <v>334</v>
      </c>
      <c r="Z263" s="289"/>
      <c r="AA263" s="289"/>
      <c r="AB263" s="289"/>
      <c r="AC263" s="279" t="s">
        <v>306</v>
      </c>
      <c r="AD263" s="279"/>
      <c r="AE263" s="279"/>
      <c r="AF263" s="279"/>
      <c r="AG263" s="279"/>
      <c r="AH263" s="276" t="s">
        <v>325</v>
      </c>
      <c r="AI263" s="289"/>
      <c r="AJ263" s="289"/>
      <c r="AK263" s="289"/>
      <c r="AL263" s="289" t="s">
        <v>21</v>
      </c>
      <c r="AM263" s="289"/>
      <c r="AN263" s="289"/>
      <c r="AO263" s="888"/>
      <c r="AP263" s="310" t="s">
        <v>337</v>
      </c>
      <c r="AQ263" s="310"/>
      <c r="AR263" s="310"/>
      <c r="AS263" s="310"/>
      <c r="AT263" s="310"/>
      <c r="AU263" s="310"/>
      <c r="AV263" s="310"/>
      <c r="AW263" s="310"/>
      <c r="AX263" s="310"/>
    </row>
    <row r="264" spans="1:50" ht="30" customHeight="1">
      <c r="A264" s="261">
        <v>1</v>
      </c>
      <c r="B264" s="261">
        <v>1</v>
      </c>
      <c r="C264" s="281" t="s">
        <v>480</v>
      </c>
      <c r="D264" s="282"/>
      <c r="E264" s="282"/>
      <c r="F264" s="282"/>
      <c r="G264" s="282"/>
      <c r="H264" s="282"/>
      <c r="I264" s="282"/>
      <c r="J264" s="294">
        <v>1010001012983</v>
      </c>
      <c r="K264" s="295"/>
      <c r="L264" s="295"/>
      <c r="M264" s="295"/>
      <c r="N264" s="295"/>
      <c r="O264" s="296"/>
      <c r="P264" s="285" t="s">
        <v>481</v>
      </c>
      <c r="Q264" s="268"/>
      <c r="R264" s="268"/>
      <c r="S264" s="268"/>
      <c r="T264" s="268"/>
      <c r="U264" s="268"/>
      <c r="V264" s="268"/>
      <c r="W264" s="268"/>
      <c r="X264" s="268"/>
      <c r="Y264" s="989">
        <v>0.4</v>
      </c>
      <c r="Z264" s="990"/>
      <c r="AA264" s="990"/>
      <c r="AB264" s="991"/>
      <c r="AC264" s="270" t="s">
        <v>440</v>
      </c>
      <c r="AD264" s="270"/>
      <c r="AE264" s="270"/>
      <c r="AF264" s="270"/>
      <c r="AG264" s="270"/>
      <c r="AH264" s="271"/>
      <c r="AI264" s="272"/>
      <c r="AJ264" s="272"/>
      <c r="AK264" s="272"/>
      <c r="AL264" s="262"/>
      <c r="AM264" s="263"/>
      <c r="AN264" s="263"/>
      <c r="AO264" s="264"/>
      <c r="AP264" s="265"/>
      <c r="AQ264" s="265"/>
      <c r="AR264" s="265"/>
      <c r="AS264" s="265"/>
      <c r="AT264" s="265"/>
      <c r="AU264" s="265"/>
      <c r="AV264" s="265"/>
      <c r="AW264" s="265"/>
      <c r="AX264" s="265"/>
    </row>
    <row r="265" spans="1:50" ht="30" hidden="1" customHeight="1">
      <c r="A265" s="261">
        <v>2</v>
      </c>
      <c r="B265" s="261">
        <v>1</v>
      </c>
      <c r="C265" s="281"/>
      <c r="D265" s="282"/>
      <c r="E265" s="282"/>
      <c r="F265" s="282"/>
      <c r="G265" s="282"/>
      <c r="H265" s="282"/>
      <c r="I265" s="282"/>
      <c r="J265" s="283"/>
      <c r="K265" s="284"/>
      <c r="L265" s="284"/>
      <c r="M265" s="284"/>
      <c r="N265" s="284"/>
      <c r="O265" s="284"/>
      <c r="P265" s="285"/>
      <c r="Q265" s="268"/>
      <c r="R265" s="268"/>
      <c r="S265" s="268"/>
      <c r="T265" s="268"/>
      <c r="U265" s="268"/>
      <c r="V265" s="268"/>
      <c r="W265" s="268"/>
      <c r="X265" s="268"/>
      <c r="Y265" s="286"/>
      <c r="Z265" s="287"/>
      <c r="AA265" s="287"/>
      <c r="AB265" s="288"/>
      <c r="AC265" s="270"/>
      <c r="AD265" s="270"/>
      <c r="AE265" s="270"/>
      <c r="AF265" s="270"/>
      <c r="AG265" s="270"/>
      <c r="AH265" s="271"/>
      <c r="AI265" s="272"/>
      <c r="AJ265" s="272"/>
      <c r="AK265" s="272"/>
      <c r="AL265" s="262"/>
      <c r="AM265" s="263"/>
      <c r="AN265" s="263"/>
      <c r="AO265" s="264"/>
      <c r="AP265" s="265"/>
      <c r="AQ265" s="265"/>
      <c r="AR265" s="265"/>
      <c r="AS265" s="265"/>
      <c r="AT265" s="265"/>
      <c r="AU265" s="265"/>
      <c r="AV265" s="265"/>
      <c r="AW265" s="265"/>
      <c r="AX265" s="265"/>
    </row>
    <row r="266" spans="1:50" ht="30" hidden="1" customHeight="1">
      <c r="A266" s="261">
        <v>3</v>
      </c>
      <c r="B266" s="261">
        <v>1</v>
      </c>
      <c r="C266" s="281"/>
      <c r="D266" s="282"/>
      <c r="E266" s="282"/>
      <c r="F266" s="282"/>
      <c r="G266" s="282"/>
      <c r="H266" s="282"/>
      <c r="I266" s="282"/>
      <c r="J266" s="283"/>
      <c r="K266" s="284"/>
      <c r="L266" s="284"/>
      <c r="M266" s="284"/>
      <c r="N266" s="284"/>
      <c r="O266" s="284"/>
      <c r="P266" s="285"/>
      <c r="Q266" s="268"/>
      <c r="R266" s="268"/>
      <c r="S266" s="268"/>
      <c r="T266" s="268"/>
      <c r="U266" s="268"/>
      <c r="V266" s="268"/>
      <c r="W266" s="268"/>
      <c r="X266" s="268"/>
      <c r="Y266" s="286"/>
      <c r="Z266" s="287"/>
      <c r="AA266" s="287"/>
      <c r="AB266" s="288"/>
      <c r="AC266" s="270"/>
      <c r="AD266" s="270"/>
      <c r="AE266" s="270"/>
      <c r="AF266" s="270"/>
      <c r="AG266" s="270"/>
      <c r="AH266" s="271"/>
      <c r="AI266" s="272"/>
      <c r="AJ266" s="272"/>
      <c r="AK266" s="272"/>
      <c r="AL266" s="262"/>
      <c r="AM266" s="263"/>
      <c r="AN266" s="263"/>
      <c r="AO266" s="264"/>
      <c r="AP266" s="265"/>
      <c r="AQ266" s="265"/>
      <c r="AR266" s="265"/>
      <c r="AS266" s="265"/>
      <c r="AT266" s="265"/>
      <c r="AU266" s="265"/>
      <c r="AV266" s="265"/>
      <c r="AW266" s="265"/>
      <c r="AX266" s="265"/>
    </row>
    <row r="267" spans="1:50" ht="30" hidden="1" customHeight="1">
      <c r="A267" s="261">
        <v>4</v>
      </c>
      <c r="B267" s="261">
        <v>1</v>
      </c>
      <c r="C267" s="281"/>
      <c r="D267" s="282"/>
      <c r="E267" s="282"/>
      <c r="F267" s="282"/>
      <c r="G267" s="282"/>
      <c r="H267" s="282"/>
      <c r="I267" s="282"/>
      <c r="J267" s="283"/>
      <c r="K267" s="284"/>
      <c r="L267" s="284"/>
      <c r="M267" s="284"/>
      <c r="N267" s="284"/>
      <c r="O267" s="284"/>
      <c r="P267" s="285"/>
      <c r="Q267" s="268"/>
      <c r="R267" s="268"/>
      <c r="S267" s="268"/>
      <c r="T267" s="268"/>
      <c r="U267" s="268"/>
      <c r="V267" s="268"/>
      <c r="W267" s="268"/>
      <c r="X267" s="268"/>
      <c r="Y267" s="286"/>
      <c r="Z267" s="287"/>
      <c r="AA267" s="287"/>
      <c r="AB267" s="288"/>
      <c r="AC267" s="270"/>
      <c r="AD267" s="270"/>
      <c r="AE267" s="270"/>
      <c r="AF267" s="270"/>
      <c r="AG267" s="270"/>
      <c r="AH267" s="271"/>
      <c r="AI267" s="272"/>
      <c r="AJ267" s="272"/>
      <c r="AK267" s="272"/>
      <c r="AL267" s="262"/>
      <c r="AM267" s="263"/>
      <c r="AN267" s="263"/>
      <c r="AO267" s="264"/>
      <c r="AP267" s="265"/>
      <c r="AQ267" s="265"/>
      <c r="AR267" s="265"/>
      <c r="AS267" s="265"/>
      <c r="AT267" s="265"/>
      <c r="AU267" s="265"/>
      <c r="AV267" s="265"/>
      <c r="AW267" s="265"/>
      <c r="AX267" s="265"/>
    </row>
    <row r="268" spans="1:50" ht="30" hidden="1" customHeight="1">
      <c r="A268" s="261">
        <v>5</v>
      </c>
      <c r="B268" s="261">
        <v>1</v>
      </c>
      <c r="C268" s="314"/>
      <c r="D268" s="314"/>
      <c r="E268" s="314"/>
      <c r="F268" s="314"/>
      <c r="G268" s="314"/>
      <c r="H268" s="314"/>
      <c r="I268" s="314"/>
      <c r="J268" s="266"/>
      <c r="K268" s="267"/>
      <c r="L268" s="267"/>
      <c r="M268" s="267"/>
      <c r="N268" s="267"/>
      <c r="O268" s="267"/>
      <c r="P268" s="268"/>
      <c r="Q268" s="268"/>
      <c r="R268" s="268"/>
      <c r="S268" s="268"/>
      <c r="T268" s="268"/>
      <c r="U268" s="268"/>
      <c r="V268" s="268"/>
      <c r="W268" s="268"/>
      <c r="X268" s="268"/>
      <c r="Y268" s="269"/>
      <c r="Z268" s="269"/>
      <c r="AA268" s="269"/>
      <c r="AB268" s="269"/>
      <c r="AC268" s="270"/>
      <c r="AD268" s="270"/>
      <c r="AE268" s="270"/>
      <c r="AF268" s="270"/>
      <c r="AG268" s="270"/>
      <c r="AH268" s="271"/>
      <c r="AI268" s="272"/>
      <c r="AJ268" s="272"/>
      <c r="AK268" s="272"/>
      <c r="AL268" s="262"/>
      <c r="AM268" s="263"/>
      <c r="AN268" s="263"/>
      <c r="AO268" s="264"/>
      <c r="AP268" s="265"/>
      <c r="AQ268" s="265"/>
      <c r="AR268" s="265"/>
      <c r="AS268" s="265"/>
      <c r="AT268" s="265"/>
      <c r="AU268" s="265"/>
      <c r="AV268" s="265"/>
      <c r="AW268" s="265"/>
      <c r="AX268" s="265"/>
    </row>
    <row r="269" spans="1:50" ht="30" hidden="1" customHeight="1">
      <c r="A269" s="261">
        <v>6</v>
      </c>
      <c r="B269" s="261">
        <v>1</v>
      </c>
      <c r="C269" s="314"/>
      <c r="D269" s="314"/>
      <c r="E269" s="314"/>
      <c r="F269" s="314"/>
      <c r="G269" s="314"/>
      <c r="H269" s="314"/>
      <c r="I269" s="314"/>
      <c r="J269" s="266"/>
      <c r="K269" s="267"/>
      <c r="L269" s="267"/>
      <c r="M269" s="267"/>
      <c r="N269" s="267"/>
      <c r="O269" s="267"/>
      <c r="P269" s="268"/>
      <c r="Q269" s="268"/>
      <c r="R269" s="268"/>
      <c r="S269" s="268"/>
      <c r="T269" s="268"/>
      <c r="U269" s="268"/>
      <c r="V269" s="268"/>
      <c r="W269" s="268"/>
      <c r="X269" s="268"/>
      <c r="Y269" s="269"/>
      <c r="Z269" s="269"/>
      <c r="AA269" s="269"/>
      <c r="AB269" s="269"/>
      <c r="AC269" s="270"/>
      <c r="AD269" s="270"/>
      <c r="AE269" s="270"/>
      <c r="AF269" s="270"/>
      <c r="AG269" s="270"/>
      <c r="AH269" s="271"/>
      <c r="AI269" s="272"/>
      <c r="AJ269" s="272"/>
      <c r="AK269" s="272"/>
      <c r="AL269" s="262"/>
      <c r="AM269" s="263"/>
      <c r="AN269" s="263"/>
      <c r="AO269" s="264"/>
      <c r="AP269" s="265"/>
      <c r="AQ269" s="265"/>
      <c r="AR269" s="265"/>
      <c r="AS269" s="265"/>
      <c r="AT269" s="265"/>
      <c r="AU269" s="265"/>
      <c r="AV269" s="265"/>
      <c r="AW269" s="265"/>
      <c r="AX269" s="265"/>
    </row>
    <row r="270" spans="1:50" ht="30" hidden="1" customHeight="1">
      <c r="A270" s="261">
        <v>7</v>
      </c>
      <c r="B270" s="261">
        <v>1</v>
      </c>
      <c r="C270" s="314"/>
      <c r="D270" s="314"/>
      <c r="E270" s="314"/>
      <c r="F270" s="314"/>
      <c r="G270" s="314"/>
      <c r="H270" s="314"/>
      <c r="I270" s="314"/>
      <c r="J270" s="266"/>
      <c r="K270" s="267"/>
      <c r="L270" s="267"/>
      <c r="M270" s="267"/>
      <c r="N270" s="267"/>
      <c r="O270" s="267"/>
      <c r="P270" s="268"/>
      <c r="Q270" s="268"/>
      <c r="R270" s="268"/>
      <c r="S270" s="268"/>
      <c r="T270" s="268"/>
      <c r="U270" s="268"/>
      <c r="V270" s="268"/>
      <c r="W270" s="268"/>
      <c r="X270" s="268"/>
      <c r="Y270" s="269"/>
      <c r="Z270" s="269"/>
      <c r="AA270" s="269"/>
      <c r="AB270" s="269"/>
      <c r="AC270" s="270"/>
      <c r="AD270" s="270"/>
      <c r="AE270" s="270"/>
      <c r="AF270" s="270"/>
      <c r="AG270" s="270"/>
      <c r="AH270" s="271"/>
      <c r="AI270" s="272"/>
      <c r="AJ270" s="272"/>
      <c r="AK270" s="272"/>
      <c r="AL270" s="262"/>
      <c r="AM270" s="263"/>
      <c r="AN270" s="263"/>
      <c r="AO270" s="264"/>
      <c r="AP270" s="265"/>
      <c r="AQ270" s="265"/>
      <c r="AR270" s="265"/>
      <c r="AS270" s="265"/>
      <c r="AT270" s="265"/>
      <c r="AU270" s="265"/>
      <c r="AV270" s="265"/>
      <c r="AW270" s="265"/>
      <c r="AX270" s="265"/>
    </row>
    <row r="271" spans="1:50" ht="30" hidden="1" customHeight="1">
      <c r="A271" s="261">
        <v>8</v>
      </c>
      <c r="B271" s="261">
        <v>1</v>
      </c>
      <c r="C271" s="314"/>
      <c r="D271" s="314"/>
      <c r="E271" s="314"/>
      <c r="F271" s="314"/>
      <c r="G271" s="314"/>
      <c r="H271" s="314"/>
      <c r="I271" s="314"/>
      <c r="J271" s="266"/>
      <c r="K271" s="267"/>
      <c r="L271" s="267"/>
      <c r="M271" s="267"/>
      <c r="N271" s="267"/>
      <c r="O271" s="267"/>
      <c r="P271" s="268"/>
      <c r="Q271" s="268"/>
      <c r="R271" s="268"/>
      <c r="S271" s="268"/>
      <c r="T271" s="268"/>
      <c r="U271" s="268"/>
      <c r="V271" s="268"/>
      <c r="W271" s="268"/>
      <c r="X271" s="268"/>
      <c r="Y271" s="269"/>
      <c r="Z271" s="269"/>
      <c r="AA271" s="269"/>
      <c r="AB271" s="269"/>
      <c r="AC271" s="270"/>
      <c r="AD271" s="270"/>
      <c r="AE271" s="270"/>
      <c r="AF271" s="270"/>
      <c r="AG271" s="270"/>
      <c r="AH271" s="271"/>
      <c r="AI271" s="272"/>
      <c r="AJ271" s="272"/>
      <c r="AK271" s="272"/>
      <c r="AL271" s="262"/>
      <c r="AM271" s="263"/>
      <c r="AN271" s="263"/>
      <c r="AO271" s="264"/>
      <c r="AP271" s="265"/>
      <c r="AQ271" s="265"/>
      <c r="AR271" s="265"/>
      <c r="AS271" s="265"/>
      <c r="AT271" s="265"/>
      <c r="AU271" s="265"/>
      <c r="AV271" s="265"/>
      <c r="AW271" s="265"/>
      <c r="AX271" s="265"/>
    </row>
    <row r="272" spans="1:50" ht="30" hidden="1" customHeight="1">
      <c r="A272" s="261">
        <v>9</v>
      </c>
      <c r="B272" s="261">
        <v>1</v>
      </c>
      <c r="C272" s="314"/>
      <c r="D272" s="314"/>
      <c r="E272" s="314"/>
      <c r="F272" s="314"/>
      <c r="G272" s="314"/>
      <c r="H272" s="314"/>
      <c r="I272" s="314"/>
      <c r="J272" s="266"/>
      <c r="K272" s="267"/>
      <c r="L272" s="267"/>
      <c r="M272" s="267"/>
      <c r="N272" s="267"/>
      <c r="O272" s="267"/>
      <c r="P272" s="268"/>
      <c r="Q272" s="268"/>
      <c r="R272" s="268"/>
      <c r="S272" s="268"/>
      <c r="T272" s="268"/>
      <c r="U272" s="268"/>
      <c r="V272" s="268"/>
      <c r="W272" s="268"/>
      <c r="X272" s="268"/>
      <c r="Y272" s="269"/>
      <c r="Z272" s="269"/>
      <c r="AA272" s="269"/>
      <c r="AB272" s="269"/>
      <c r="AC272" s="270"/>
      <c r="AD272" s="270"/>
      <c r="AE272" s="270"/>
      <c r="AF272" s="270"/>
      <c r="AG272" s="270"/>
      <c r="AH272" s="271"/>
      <c r="AI272" s="272"/>
      <c r="AJ272" s="272"/>
      <c r="AK272" s="272"/>
      <c r="AL272" s="262"/>
      <c r="AM272" s="263"/>
      <c r="AN272" s="263"/>
      <c r="AO272" s="264"/>
      <c r="AP272" s="265"/>
      <c r="AQ272" s="265"/>
      <c r="AR272" s="265"/>
      <c r="AS272" s="265"/>
      <c r="AT272" s="265"/>
      <c r="AU272" s="265"/>
      <c r="AV272" s="265"/>
      <c r="AW272" s="265"/>
      <c r="AX272" s="265"/>
    </row>
    <row r="273" spans="1:50" ht="30" hidden="1" customHeight="1">
      <c r="A273" s="261">
        <v>10</v>
      </c>
      <c r="B273" s="261">
        <v>1</v>
      </c>
      <c r="C273" s="314"/>
      <c r="D273" s="314"/>
      <c r="E273" s="314"/>
      <c r="F273" s="314"/>
      <c r="G273" s="314"/>
      <c r="H273" s="314"/>
      <c r="I273" s="314"/>
      <c r="J273" s="266"/>
      <c r="K273" s="267"/>
      <c r="L273" s="267"/>
      <c r="M273" s="267"/>
      <c r="N273" s="267"/>
      <c r="O273" s="267"/>
      <c r="P273" s="268"/>
      <c r="Q273" s="268"/>
      <c r="R273" s="268"/>
      <c r="S273" s="268"/>
      <c r="T273" s="268"/>
      <c r="U273" s="268"/>
      <c r="V273" s="268"/>
      <c r="W273" s="268"/>
      <c r="X273" s="268"/>
      <c r="Y273" s="269"/>
      <c r="Z273" s="269"/>
      <c r="AA273" s="269"/>
      <c r="AB273" s="269"/>
      <c r="AC273" s="270"/>
      <c r="AD273" s="270"/>
      <c r="AE273" s="270"/>
      <c r="AF273" s="270"/>
      <c r="AG273" s="270"/>
      <c r="AH273" s="271"/>
      <c r="AI273" s="272"/>
      <c r="AJ273" s="272"/>
      <c r="AK273" s="272"/>
      <c r="AL273" s="262"/>
      <c r="AM273" s="263"/>
      <c r="AN273" s="263"/>
      <c r="AO273" s="264"/>
      <c r="AP273" s="265"/>
      <c r="AQ273" s="265"/>
      <c r="AR273" s="265"/>
      <c r="AS273" s="265"/>
      <c r="AT273" s="265"/>
      <c r="AU273" s="265"/>
      <c r="AV273" s="265"/>
      <c r="AW273" s="265"/>
      <c r="AX273" s="265"/>
    </row>
    <row r="274" spans="1:50">
      <c r="A274" s="52"/>
      <c r="B274" s="52"/>
      <c r="C274" s="52"/>
      <c r="D274" s="52"/>
      <c r="E274" s="52"/>
      <c r="F274" s="60"/>
      <c r="G274" s="60"/>
      <c r="H274" s="60"/>
      <c r="I274" s="60"/>
      <c r="J274" s="60"/>
      <c r="K274" s="60"/>
      <c r="L274" s="60"/>
      <c r="M274" s="60"/>
      <c r="N274" s="60"/>
      <c r="O274" s="60"/>
      <c r="P274" s="61"/>
      <c r="Q274" s="61"/>
      <c r="R274" s="61"/>
      <c r="S274" s="61"/>
      <c r="T274" s="61"/>
      <c r="U274" s="61"/>
      <c r="V274" s="61"/>
      <c r="W274" s="61"/>
      <c r="X274" s="61"/>
      <c r="Y274" s="62"/>
      <c r="Z274" s="62"/>
      <c r="AA274" s="62"/>
      <c r="AB274" s="62"/>
      <c r="AC274" s="62"/>
      <c r="AD274" s="62"/>
      <c r="AE274" s="62"/>
      <c r="AF274" s="62"/>
      <c r="AG274" s="62"/>
      <c r="AH274" s="62"/>
      <c r="AI274" s="62"/>
      <c r="AJ274" s="62"/>
      <c r="AK274" s="62"/>
      <c r="AL274" s="62"/>
      <c r="AM274" s="62"/>
      <c r="AN274" s="62"/>
      <c r="AO274" s="62"/>
      <c r="AP274" s="61"/>
      <c r="AQ274" s="61"/>
      <c r="AR274" s="61"/>
      <c r="AS274" s="61"/>
      <c r="AT274" s="61"/>
      <c r="AU274" s="61"/>
      <c r="AV274" s="61"/>
      <c r="AW274" s="61"/>
      <c r="AX274" s="61"/>
    </row>
    <row r="275" spans="1:50" hidden="1">
      <c r="A275" s="52"/>
      <c r="B275" s="53" t="s">
        <v>386</v>
      </c>
      <c r="C275" s="52"/>
      <c r="D275" s="52"/>
      <c r="E275" s="52"/>
      <c r="F275" s="60"/>
      <c r="G275" s="60"/>
      <c r="H275" s="60"/>
      <c r="I275" s="60"/>
      <c r="J275" s="60"/>
      <c r="K275" s="60"/>
      <c r="L275" s="60"/>
      <c r="M275" s="60"/>
      <c r="N275" s="60"/>
      <c r="O275" s="60"/>
      <c r="P275" s="61"/>
      <c r="Q275" s="61"/>
      <c r="R275" s="61"/>
      <c r="S275" s="61"/>
      <c r="T275" s="61"/>
      <c r="U275" s="61"/>
      <c r="V275" s="61"/>
      <c r="W275" s="61"/>
      <c r="X275" s="61"/>
      <c r="Y275" s="62"/>
      <c r="Z275" s="62"/>
      <c r="AA275" s="62"/>
      <c r="AB275" s="62"/>
      <c r="AC275" s="62"/>
      <c r="AD275" s="62"/>
      <c r="AE275" s="62"/>
      <c r="AF275" s="62"/>
      <c r="AG275" s="62"/>
      <c r="AH275" s="62"/>
      <c r="AI275" s="62"/>
      <c r="AJ275" s="62"/>
      <c r="AK275" s="62"/>
      <c r="AL275" s="62"/>
      <c r="AM275" s="62"/>
      <c r="AN275" s="62"/>
      <c r="AO275" s="62"/>
      <c r="AP275" s="61"/>
      <c r="AQ275" s="61"/>
      <c r="AR275" s="61"/>
      <c r="AS275" s="61"/>
      <c r="AT275" s="61"/>
      <c r="AU275" s="61"/>
      <c r="AV275" s="61"/>
      <c r="AW275" s="61"/>
      <c r="AX275" s="61"/>
    </row>
    <row r="276" spans="1:50" s="13" customFormat="1" ht="57.75" hidden="1" customHeight="1">
      <c r="A276" s="289"/>
      <c r="B276" s="289"/>
      <c r="C276" s="289" t="s">
        <v>27</v>
      </c>
      <c r="D276" s="289"/>
      <c r="E276" s="289"/>
      <c r="F276" s="289"/>
      <c r="G276" s="289"/>
      <c r="H276" s="289"/>
      <c r="I276" s="289"/>
      <c r="J276" s="279" t="s">
        <v>336</v>
      </c>
      <c r="K276" s="279"/>
      <c r="L276" s="279"/>
      <c r="M276" s="279"/>
      <c r="N276" s="279"/>
      <c r="O276" s="279"/>
      <c r="P276" s="276" t="s">
        <v>307</v>
      </c>
      <c r="Q276" s="276"/>
      <c r="R276" s="276"/>
      <c r="S276" s="276"/>
      <c r="T276" s="276"/>
      <c r="U276" s="276"/>
      <c r="V276" s="276"/>
      <c r="W276" s="276"/>
      <c r="X276" s="276"/>
      <c r="Y276" s="276" t="s">
        <v>334</v>
      </c>
      <c r="Z276" s="289"/>
      <c r="AA276" s="289"/>
      <c r="AB276" s="289"/>
      <c r="AC276" s="279" t="s">
        <v>306</v>
      </c>
      <c r="AD276" s="279"/>
      <c r="AE276" s="279"/>
      <c r="AF276" s="279"/>
      <c r="AG276" s="279"/>
      <c r="AH276" s="276" t="s">
        <v>325</v>
      </c>
      <c r="AI276" s="289"/>
      <c r="AJ276" s="289"/>
      <c r="AK276" s="289"/>
      <c r="AL276" s="289" t="s">
        <v>21</v>
      </c>
      <c r="AM276" s="289"/>
      <c r="AN276" s="289"/>
      <c r="AO276" s="888"/>
      <c r="AP276" s="310" t="s">
        <v>337</v>
      </c>
      <c r="AQ276" s="310"/>
      <c r="AR276" s="310"/>
      <c r="AS276" s="310"/>
      <c r="AT276" s="310"/>
      <c r="AU276" s="310"/>
      <c r="AV276" s="310"/>
      <c r="AW276" s="310"/>
      <c r="AX276" s="310"/>
    </row>
    <row r="277" spans="1:50" ht="30" hidden="1" customHeight="1">
      <c r="A277" s="261">
        <v>1</v>
      </c>
      <c r="B277" s="261">
        <v>1</v>
      </c>
      <c r="C277" s="313"/>
      <c r="D277" s="314"/>
      <c r="E277" s="314"/>
      <c r="F277" s="314"/>
      <c r="G277" s="314"/>
      <c r="H277" s="314"/>
      <c r="I277" s="314"/>
      <c r="J277" s="266"/>
      <c r="K277" s="267"/>
      <c r="L277" s="267"/>
      <c r="M277" s="267"/>
      <c r="N277" s="267"/>
      <c r="O277" s="267"/>
      <c r="P277" s="285"/>
      <c r="Q277" s="268"/>
      <c r="R277" s="268"/>
      <c r="S277" s="268"/>
      <c r="T277" s="268"/>
      <c r="U277" s="268"/>
      <c r="V277" s="268"/>
      <c r="W277" s="268"/>
      <c r="X277" s="268"/>
      <c r="Y277" s="873"/>
      <c r="Z277" s="873"/>
      <c r="AA277" s="873"/>
      <c r="AB277" s="873"/>
      <c r="AC277" s="270"/>
      <c r="AD277" s="270"/>
      <c r="AE277" s="270"/>
      <c r="AF277" s="270"/>
      <c r="AG277" s="270"/>
      <c r="AH277" s="271"/>
      <c r="AI277" s="272"/>
      <c r="AJ277" s="272"/>
      <c r="AK277" s="272"/>
      <c r="AL277" s="262"/>
      <c r="AM277" s="263"/>
      <c r="AN277" s="263"/>
      <c r="AO277" s="264"/>
      <c r="AP277" s="265"/>
      <c r="AQ277" s="265"/>
      <c r="AR277" s="265"/>
      <c r="AS277" s="265"/>
      <c r="AT277" s="265"/>
      <c r="AU277" s="265"/>
      <c r="AV277" s="265"/>
      <c r="AW277" s="265"/>
      <c r="AX277" s="265"/>
    </row>
    <row r="278" spans="1:50" ht="30" hidden="1" customHeight="1">
      <c r="A278" s="261">
        <v>2</v>
      </c>
      <c r="B278" s="261">
        <v>1</v>
      </c>
      <c r="C278" s="313"/>
      <c r="D278" s="314"/>
      <c r="E278" s="314"/>
      <c r="F278" s="314"/>
      <c r="G278" s="314"/>
      <c r="H278" s="314"/>
      <c r="I278" s="314"/>
      <c r="J278" s="266"/>
      <c r="K278" s="267"/>
      <c r="L278" s="267"/>
      <c r="M278" s="267"/>
      <c r="N278" s="267"/>
      <c r="O278" s="267"/>
      <c r="P278" s="285"/>
      <c r="Q278" s="268"/>
      <c r="R278" s="268"/>
      <c r="S278" s="268"/>
      <c r="T278" s="268"/>
      <c r="U278" s="268"/>
      <c r="V278" s="268"/>
      <c r="W278" s="268"/>
      <c r="X278" s="268"/>
      <c r="Y278" s="873"/>
      <c r="Z278" s="873"/>
      <c r="AA278" s="873"/>
      <c r="AB278" s="873"/>
      <c r="AC278" s="270"/>
      <c r="AD278" s="270"/>
      <c r="AE278" s="270"/>
      <c r="AF278" s="270"/>
      <c r="AG278" s="270"/>
      <c r="AH278" s="271"/>
      <c r="AI278" s="272"/>
      <c r="AJ278" s="272"/>
      <c r="AK278" s="272"/>
      <c r="AL278" s="262"/>
      <c r="AM278" s="263"/>
      <c r="AN278" s="263"/>
      <c r="AO278" s="264"/>
      <c r="AP278" s="265"/>
      <c r="AQ278" s="265"/>
      <c r="AR278" s="265"/>
      <c r="AS278" s="265"/>
      <c r="AT278" s="265"/>
      <c r="AU278" s="265"/>
      <c r="AV278" s="265"/>
      <c r="AW278" s="265"/>
      <c r="AX278" s="265"/>
    </row>
    <row r="279" spans="1:50" ht="30" hidden="1" customHeight="1">
      <c r="A279" s="261">
        <v>3</v>
      </c>
      <c r="B279" s="261">
        <v>1</v>
      </c>
      <c r="C279" s="313"/>
      <c r="D279" s="314"/>
      <c r="E279" s="314"/>
      <c r="F279" s="314"/>
      <c r="G279" s="314"/>
      <c r="H279" s="314"/>
      <c r="I279" s="314"/>
      <c r="J279" s="266"/>
      <c r="K279" s="267"/>
      <c r="L279" s="267"/>
      <c r="M279" s="267"/>
      <c r="N279" s="267"/>
      <c r="O279" s="267"/>
      <c r="P279" s="285"/>
      <c r="Q279" s="268"/>
      <c r="R279" s="268"/>
      <c r="S279" s="268"/>
      <c r="T279" s="268"/>
      <c r="U279" s="268"/>
      <c r="V279" s="268"/>
      <c r="W279" s="268"/>
      <c r="X279" s="268"/>
      <c r="Y279" s="873"/>
      <c r="Z279" s="873"/>
      <c r="AA279" s="873"/>
      <c r="AB279" s="873"/>
      <c r="AC279" s="270"/>
      <c r="AD279" s="270"/>
      <c r="AE279" s="270"/>
      <c r="AF279" s="270"/>
      <c r="AG279" s="270"/>
      <c r="AH279" s="271"/>
      <c r="AI279" s="272"/>
      <c r="AJ279" s="272"/>
      <c r="AK279" s="272"/>
      <c r="AL279" s="262"/>
      <c r="AM279" s="263"/>
      <c r="AN279" s="263"/>
      <c r="AO279" s="264"/>
      <c r="AP279" s="265"/>
      <c r="AQ279" s="265"/>
      <c r="AR279" s="265"/>
      <c r="AS279" s="265"/>
      <c r="AT279" s="265"/>
      <c r="AU279" s="265"/>
      <c r="AV279" s="265"/>
      <c r="AW279" s="265"/>
      <c r="AX279" s="265"/>
    </row>
    <row r="280" spans="1:50" ht="30" hidden="1" customHeight="1">
      <c r="A280" s="261">
        <v>4</v>
      </c>
      <c r="B280" s="261">
        <v>1</v>
      </c>
      <c r="C280" s="313"/>
      <c r="D280" s="314"/>
      <c r="E280" s="314"/>
      <c r="F280" s="314"/>
      <c r="G280" s="314"/>
      <c r="H280" s="314"/>
      <c r="I280" s="314"/>
      <c r="J280" s="266"/>
      <c r="K280" s="267"/>
      <c r="L280" s="267"/>
      <c r="M280" s="267"/>
      <c r="N280" s="267"/>
      <c r="O280" s="267"/>
      <c r="P280" s="285"/>
      <c r="Q280" s="268"/>
      <c r="R280" s="268"/>
      <c r="S280" s="268"/>
      <c r="T280" s="268"/>
      <c r="U280" s="268"/>
      <c r="V280" s="268"/>
      <c r="W280" s="268"/>
      <c r="X280" s="268"/>
      <c r="Y280" s="278"/>
      <c r="Z280" s="278"/>
      <c r="AA280" s="278"/>
      <c r="AB280" s="278"/>
      <c r="AC280" s="270"/>
      <c r="AD280" s="270"/>
      <c r="AE280" s="270"/>
      <c r="AF280" s="270"/>
      <c r="AG280" s="270"/>
      <c r="AH280" s="271"/>
      <c r="AI280" s="272"/>
      <c r="AJ280" s="272"/>
      <c r="AK280" s="272"/>
      <c r="AL280" s="262"/>
      <c r="AM280" s="263"/>
      <c r="AN280" s="263"/>
      <c r="AO280" s="264"/>
      <c r="AP280" s="265"/>
      <c r="AQ280" s="265"/>
      <c r="AR280" s="265"/>
      <c r="AS280" s="265"/>
      <c r="AT280" s="265"/>
      <c r="AU280" s="265"/>
      <c r="AV280" s="265"/>
      <c r="AW280" s="265"/>
      <c r="AX280" s="265"/>
    </row>
    <row r="281" spans="1:50" ht="30" hidden="1" customHeight="1">
      <c r="A281" s="261">
        <v>5</v>
      </c>
      <c r="B281" s="261">
        <v>1</v>
      </c>
      <c r="C281" s="313"/>
      <c r="D281" s="314"/>
      <c r="E281" s="314"/>
      <c r="F281" s="314"/>
      <c r="G281" s="314"/>
      <c r="H281" s="314"/>
      <c r="I281" s="314"/>
      <c r="J281" s="266"/>
      <c r="K281" s="267"/>
      <c r="L281" s="267"/>
      <c r="M281" s="267"/>
      <c r="N281" s="267"/>
      <c r="O281" s="267"/>
      <c r="P281" s="285"/>
      <c r="Q281" s="268"/>
      <c r="R281" s="268"/>
      <c r="S281" s="268"/>
      <c r="T281" s="268"/>
      <c r="U281" s="268"/>
      <c r="V281" s="268"/>
      <c r="W281" s="268"/>
      <c r="X281" s="268"/>
      <c r="Y281" s="278"/>
      <c r="Z281" s="278"/>
      <c r="AA281" s="278"/>
      <c r="AB281" s="278"/>
      <c r="AC281" s="270"/>
      <c r="AD281" s="270"/>
      <c r="AE281" s="270"/>
      <c r="AF281" s="270"/>
      <c r="AG281" s="270"/>
      <c r="AH281" s="271"/>
      <c r="AI281" s="272"/>
      <c r="AJ281" s="272"/>
      <c r="AK281" s="272"/>
      <c r="AL281" s="262"/>
      <c r="AM281" s="263"/>
      <c r="AN281" s="263"/>
      <c r="AO281" s="264"/>
      <c r="AP281" s="265"/>
      <c r="AQ281" s="265"/>
      <c r="AR281" s="265"/>
      <c r="AS281" s="265"/>
      <c r="AT281" s="265"/>
      <c r="AU281" s="265"/>
      <c r="AV281" s="265"/>
      <c r="AW281" s="265"/>
      <c r="AX281" s="265"/>
    </row>
    <row r="282" spans="1:50" ht="30" hidden="1" customHeight="1">
      <c r="A282" s="261">
        <v>6</v>
      </c>
      <c r="B282" s="261">
        <v>1</v>
      </c>
      <c r="C282" s="291"/>
      <c r="D282" s="292"/>
      <c r="E282" s="292"/>
      <c r="F282" s="292"/>
      <c r="G282" s="292"/>
      <c r="H282" s="292"/>
      <c r="I282" s="293"/>
      <c r="J282" s="294"/>
      <c r="K282" s="295"/>
      <c r="L282" s="295"/>
      <c r="M282" s="295"/>
      <c r="N282" s="295"/>
      <c r="O282" s="296"/>
      <c r="P282" s="297"/>
      <c r="Q282" s="298"/>
      <c r="R282" s="298"/>
      <c r="S282" s="298"/>
      <c r="T282" s="298"/>
      <c r="U282" s="298"/>
      <c r="V282" s="298"/>
      <c r="W282" s="298"/>
      <c r="X282" s="299"/>
      <c r="Y282" s="286"/>
      <c r="Z282" s="287"/>
      <c r="AA282" s="287"/>
      <c r="AB282" s="288"/>
      <c r="AC282" s="270"/>
      <c r="AD282" s="270"/>
      <c r="AE282" s="270"/>
      <c r="AF282" s="270"/>
      <c r="AG282" s="270"/>
      <c r="AH282" s="271"/>
      <c r="AI282" s="272"/>
      <c r="AJ282" s="272"/>
      <c r="AK282" s="272"/>
      <c r="AL282" s="262"/>
      <c r="AM282" s="263"/>
      <c r="AN282" s="263"/>
      <c r="AO282" s="264"/>
      <c r="AP282" s="265"/>
      <c r="AQ282" s="265"/>
      <c r="AR282" s="265"/>
      <c r="AS282" s="265"/>
      <c r="AT282" s="265"/>
      <c r="AU282" s="265"/>
      <c r="AV282" s="265"/>
      <c r="AW282" s="265"/>
      <c r="AX282" s="265"/>
    </row>
    <row r="283" spans="1:50" ht="30" hidden="1" customHeight="1">
      <c r="A283" s="889">
        <v>7</v>
      </c>
      <c r="B283" s="890">
        <v>1</v>
      </c>
      <c r="C283" s="313"/>
      <c r="D283" s="314"/>
      <c r="E283" s="314"/>
      <c r="F283" s="314"/>
      <c r="G283" s="314"/>
      <c r="H283" s="314"/>
      <c r="I283" s="314"/>
      <c r="J283" s="283"/>
      <c r="K283" s="284"/>
      <c r="L283" s="284"/>
      <c r="M283" s="284"/>
      <c r="N283" s="284"/>
      <c r="O283" s="284"/>
      <c r="P283" s="277"/>
      <c r="Q283" s="277"/>
      <c r="R283" s="277"/>
      <c r="S283" s="277"/>
      <c r="T283" s="277"/>
      <c r="U283" s="277"/>
      <c r="V283" s="277"/>
      <c r="W283" s="277"/>
      <c r="X283" s="277"/>
      <c r="Y283" s="278"/>
      <c r="Z283" s="278"/>
      <c r="AA283" s="278"/>
      <c r="AB283" s="278"/>
      <c r="AC283" s="270"/>
      <c r="AD283" s="270"/>
      <c r="AE283" s="270"/>
      <c r="AF283" s="270"/>
      <c r="AG283" s="270"/>
      <c r="AH283" s="273"/>
      <c r="AI283" s="274"/>
      <c r="AJ283" s="274"/>
      <c r="AK283" s="275"/>
      <c r="AL283" s="262"/>
      <c r="AM283" s="263"/>
      <c r="AN283" s="263"/>
      <c r="AO283" s="264"/>
      <c r="AP283" s="894"/>
      <c r="AQ283" s="895"/>
      <c r="AR283" s="895"/>
      <c r="AS283" s="895"/>
      <c r="AT283" s="895"/>
      <c r="AU283" s="895"/>
      <c r="AV283" s="895"/>
      <c r="AW283" s="895"/>
      <c r="AX283" s="896"/>
    </row>
    <row r="284" spans="1:50" ht="30" hidden="1" customHeight="1">
      <c r="A284" s="889">
        <v>8</v>
      </c>
      <c r="B284" s="890">
        <v>1</v>
      </c>
      <c r="C284" s="291"/>
      <c r="D284" s="292"/>
      <c r="E284" s="292"/>
      <c r="F284" s="292"/>
      <c r="G284" s="292"/>
      <c r="H284" s="292"/>
      <c r="I284" s="293"/>
      <c r="J284" s="294"/>
      <c r="K284" s="295"/>
      <c r="L284" s="295"/>
      <c r="M284" s="295"/>
      <c r="N284" s="295"/>
      <c r="O284" s="296"/>
      <c r="P284" s="891"/>
      <c r="Q284" s="892"/>
      <c r="R284" s="892"/>
      <c r="S284" s="892"/>
      <c r="T284" s="892"/>
      <c r="U284" s="892"/>
      <c r="V284" s="892"/>
      <c r="W284" s="892"/>
      <c r="X284" s="893"/>
      <c r="Y284" s="286"/>
      <c r="Z284" s="287"/>
      <c r="AA284" s="287"/>
      <c r="AB284" s="288"/>
      <c r="AC284" s="300"/>
      <c r="AD284" s="301"/>
      <c r="AE284" s="301"/>
      <c r="AF284" s="301"/>
      <c r="AG284" s="302"/>
      <c r="AH284" s="273"/>
      <c r="AI284" s="274"/>
      <c r="AJ284" s="274"/>
      <c r="AK284" s="275"/>
      <c r="AL284" s="262"/>
      <c r="AM284" s="263"/>
      <c r="AN284" s="263"/>
      <c r="AO284" s="264"/>
      <c r="AP284" s="894"/>
      <c r="AQ284" s="895"/>
      <c r="AR284" s="895"/>
      <c r="AS284" s="895"/>
      <c r="AT284" s="895"/>
      <c r="AU284" s="895"/>
      <c r="AV284" s="895"/>
      <c r="AW284" s="895"/>
      <c r="AX284" s="896"/>
    </row>
    <row r="285" spans="1:50" ht="30" hidden="1" customHeight="1">
      <c r="A285" s="889">
        <v>9</v>
      </c>
      <c r="B285" s="890">
        <v>1</v>
      </c>
      <c r="C285" s="291"/>
      <c r="D285" s="292"/>
      <c r="E285" s="292"/>
      <c r="F285" s="292"/>
      <c r="G285" s="292"/>
      <c r="H285" s="292"/>
      <c r="I285" s="293"/>
      <c r="J285" s="294"/>
      <c r="K285" s="295"/>
      <c r="L285" s="295"/>
      <c r="M285" s="295"/>
      <c r="N285" s="295"/>
      <c r="O285" s="296"/>
      <c r="P285" s="297"/>
      <c r="Q285" s="298"/>
      <c r="R285" s="298"/>
      <c r="S285" s="298"/>
      <c r="T285" s="298"/>
      <c r="U285" s="298"/>
      <c r="V285" s="298"/>
      <c r="W285" s="298"/>
      <c r="X285" s="299"/>
      <c r="Y285" s="286"/>
      <c r="Z285" s="287"/>
      <c r="AA285" s="287"/>
      <c r="AB285" s="288"/>
      <c r="AC285" s="300"/>
      <c r="AD285" s="301"/>
      <c r="AE285" s="301"/>
      <c r="AF285" s="301"/>
      <c r="AG285" s="302"/>
      <c r="AH285" s="273"/>
      <c r="AI285" s="274"/>
      <c r="AJ285" s="274"/>
      <c r="AK285" s="275"/>
      <c r="AL285" s="262"/>
      <c r="AM285" s="263"/>
      <c r="AN285" s="263"/>
      <c r="AO285" s="264"/>
      <c r="AP285" s="894"/>
      <c r="AQ285" s="895"/>
      <c r="AR285" s="895"/>
      <c r="AS285" s="895"/>
      <c r="AT285" s="895"/>
      <c r="AU285" s="895"/>
      <c r="AV285" s="895"/>
      <c r="AW285" s="895"/>
      <c r="AX285" s="896"/>
    </row>
    <row r="286" spans="1:50" ht="30" hidden="1" customHeight="1">
      <c r="A286" s="261">
        <v>10</v>
      </c>
      <c r="B286" s="261">
        <v>1</v>
      </c>
      <c r="C286" s="291"/>
      <c r="D286" s="292"/>
      <c r="E286" s="292"/>
      <c r="F286" s="292"/>
      <c r="G286" s="292"/>
      <c r="H286" s="292"/>
      <c r="I286" s="293"/>
      <c r="J286" s="266"/>
      <c r="K286" s="267"/>
      <c r="L286" s="267"/>
      <c r="M286" s="267"/>
      <c r="N286" s="267"/>
      <c r="O286" s="267"/>
      <c r="P286" s="285"/>
      <c r="Q286" s="268"/>
      <c r="R286" s="268"/>
      <c r="S286" s="268"/>
      <c r="T286" s="268"/>
      <c r="U286" s="268"/>
      <c r="V286" s="268"/>
      <c r="W286" s="268"/>
      <c r="X286" s="268"/>
      <c r="Y286" s="286"/>
      <c r="Z286" s="287"/>
      <c r="AA286" s="287"/>
      <c r="AB286" s="288"/>
      <c r="AC286" s="300"/>
      <c r="AD286" s="301"/>
      <c r="AE286" s="301"/>
      <c r="AF286" s="301"/>
      <c r="AG286" s="302"/>
      <c r="AH286" s="273"/>
      <c r="AI286" s="274"/>
      <c r="AJ286" s="274"/>
      <c r="AK286" s="275"/>
      <c r="AL286" s="262"/>
      <c r="AM286" s="263"/>
      <c r="AN286" s="263"/>
      <c r="AO286" s="264"/>
      <c r="AP286" s="265"/>
      <c r="AQ286" s="265"/>
      <c r="AR286" s="265"/>
      <c r="AS286" s="265"/>
      <c r="AT286" s="265"/>
      <c r="AU286" s="265"/>
      <c r="AV286" s="265"/>
      <c r="AW286" s="265"/>
      <c r="AX286" s="265"/>
    </row>
    <row r="287" spans="1:50" hidden="1">
      <c r="A287" s="52"/>
      <c r="B287" s="52"/>
      <c r="C287" s="52"/>
      <c r="D287" s="52"/>
      <c r="E287" s="52"/>
      <c r="F287" s="52"/>
      <c r="G287" s="52"/>
      <c r="H287" s="60"/>
      <c r="I287" s="60"/>
      <c r="J287" s="60"/>
      <c r="K287" s="60"/>
      <c r="L287" s="60"/>
      <c r="M287" s="60"/>
      <c r="N287" s="60"/>
      <c r="O287" s="60"/>
      <c r="P287" s="61"/>
      <c r="Q287" s="61"/>
      <c r="R287" s="61"/>
      <c r="S287" s="61"/>
      <c r="T287" s="61"/>
      <c r="U287" s="61"/>
      <c r="V287" s="61"/>
      <c r="W287" s="61"/>
      <c r="X287" s="61"/>
      <c r="Y287" s="62"/>
      <c r="Z287" s="62"/>
      <c r="AA287" s="62"/>
      <c r="AB287" s="62"/>
      <c r="AC287" s="62"/>
      <c r="AD287" s="62"/>
      <c r="AE287" s="62"/>
      <c r="AF287" s="62"/>
      <c r="AG287" s="62"/>
      <c r="AH287" s="62"/>
      <c r="AI287" s="62"/>
      <c r="AJ287" s="62"/>
      <c r="AK287" s="62"/>
      <c r="AL287" s="62"/>
      <c r="AM287" s="62"/>
      <c r="AN287" s="62"/>
      <c r="AO287" s="62"/>
      <c r="AP287" s="61"/>
      <c r="AQ287" s="61"/>
      <c r="AR287" s="61"/>
      <c r="AS287" s="61"/>
      <c r="AT287" s="61"/>
      <c r="AU287" s="61"/>
      <c r="AV287" s="61"/>
      <c r="AW287" s="61"/>
      <c r="AX287" s="61"/>
    </row>
    <row r="288" spans="1:50">
      <c r="A288" s="52"/>
      <c r="B288" s="53" t="s">
        <v>389</v>
      </c>
      <c r="C288" s="52"/>
      <c r="D288" s="52"/>
      <c r="E288" s="52"/>
      <c r="F288" s="52"/>
      <c r="G288" s="52"/>
      <c r="H288" s="60"/>
      <c r="I288" s="60"/>
      <c r="J288" s="60"/>
      <c r="K288" s="60"/>
      <c r="L288" s="60"/>
      <c r="M288" s="60"/>
      <c r="N288" s="60"/>
      <c r="O288" s="60"/>
      <c r="P288" s="61"/>
      <c r="Q288" s="61"/>
      <c r="R288" s="61"/>
      <c r="S288" s="61"/>
      <c r="T288" s="61"/>
      <c r="U288" s="61"/>
      <c r="V288" s="61"/>
      <c r="W288" s="61"/>
      <c r="X288" s="61"/>
      <c r="Y288" s="62"/>
      <c r="Z288" s="62"/>
      <c r="AA288" s="62"/>
      <c r="AB288" s="62"/>
      <c r="AC288" s="62"/>
      <c r="AD288" s="62"/>
      <c r="AE288" s="62"/>
      <c r="AF288" s="62"/>
      <c r="AG288" s="62"/>
      <c r="AH288" s="62"/>
      <c r="AI288" s="62"/>
      <c r="AJ288" s="62"/>
      <c r="AK288" s="62"/>
      <c r="AL288" s="62"/>
      <c r="AM288" s="62"/>
      <c r="AN288" s="62"/>
      <c r="AO288" s="62"/>
      <c r="AP288" s="61"/>
      <c r="AQ288" s="61"/>
      <c r="AR288" s="61"/>
      <c r="AS288" s="61"/>
      <c r="AT288" s="61"/>
      <c r="AU288" s="61"/>
      <c r="AV288" s="61"/>
      <c r="AW288" s="61"/>
      <c r="AX288" s="61"/>
    </row>
    <row r="289" spans="1:50" s="13" customFormat="1" ht="57.75" customHeight="1">
      <c r="A289" s="289"/>
      <c r="B289" s="289"/>
      <c r="C289" s="289" t="s">
        <v>27</v>
      </c>
      <c r="D289" s="289"/>
      <c r="E289" s="289"/>
      <c r="F289" s="289"/>
      <c r="G289" s="289"/>
      <c r="H289" s="289"/>
      <c r="I289" s="289"/>
      <c r="J289" s="279" t="s">
        <v>336</v>
      </c>
      <c r="K289" s="279"/>
      <c r="L289" s="279"/>
      <c r="M289" s="279"/>
      <c r="N289" s="279"/>
      <c r="O289" s="279"/>
      <c r="P289" s="276" t="s">
        <v>307</v>
      </c>
      <c r="Q289" s="276"/>
      <c r="R289" s="276"/>
      <c r="S289" s="276"/>
      <c r="T289" s="276"/>
      <c r="U289" s="276"/>
      <c r="V289" s="276"/>
      <c r="W289" s="276"/>
      <c r="X289" s="276"/>
      <c r="Y289" s="276" t="s">
        <v>334</v>
      </c>
      <c r="Z289" s="289"/>
      <c r="AA289" s="289"/>
      <c r="AB289" s="289"/>
      <c r="AC289" s="279" t="s">
        <v>306</v>
      </c>
      <c r="AD289" s="279"/>
      <c r="AE289" s="279"/>
      <c r="AF289" s="279"/>
      <c r="AG289" s="279"/>
      <c r="AH289" s="276" t="s">
        <v>325</v>
      </c>
      <c r="AI289" s="289"/>
      <c r="AJ289" s="289"/>
      <c r="AK289" s="289"/>
      <c r="AL289" s="289" t="s">
        <v>21</v>
      </c>
      <c r="AM289" s="289"/>
      <c r="AN289" s="289"/>
      <c r="AO289" s="888"/>
      <c r="AP289" s="310" t="s">
        <v>337</v>
      </c>
      <c r="AQ289" s="310"/>
      <c r="AR289" s="310"/>
      <c r="AS289" s="310"/>
      <c r="AT289" s="310"/>
      <c r="AU289" s="310"/>
      <c r="AV289" s="310"/>
      <c r="AW289" s="310"/>
      <c r="AX289" s="310"/>
    </row>
    <row r="290" spans="1:50" ht="30" customHeight="1">
      <c r="A290" s="261">
        <v>1</v>
      </c>
      <c r="B290" s="261">
        <v>1</v>
      </c>
      <c r="C290" s="313" t="s">
        <v>482</v>
      </c>
      <c r="D290" s="314"/>
      <c r="E290" s="314"/>
      <c r="F290" s="314"/>
      <c r="G290" s="314"/>
      <c r="H290" s="314"/>
      <c r="I290" s="314"/>
      <c r="J290" s="266">
        <v>6220005000208</v>
      </c>
      <c r="K290" s="267"/>
      <c r="L290" s="267"/>
      <c r="M290" s="267"/>
      <c r="N290" s="267"/>
      <c r="O290" s="267"/>
      <c r="P290" s="285" t="s">
        <v>483</v>
      </c>
      <c r="Q290" s="268"/>
      <c r="R290" s="268"/>
      <c r="S290" s="268"/>
      <c r="T290" s="268"/>
      <c r="U290" s="268"/>
      <c r="V290" s="268"/>
      <c r="W290" s="268"/>
      <c r="X290" s="268"/>
      <c r="Y290" s="278">
        <v>0.03</v>
      </c>
      <c r="Z290" s="278"/>
      <c r="AA290" s="278"/>
      <c r="AB290" s="278"/>
      <c r="AC290" s="270" t="s">
        <v>440</v>
      </c>
      <c r="AD290" s="270"/>
      <c r="AE290" s="270"/>
      <c r="AF290" s="270"/>
      <c r="AG290" s="270"/>
      <c r="AH290" s="271"/>
      <c r="AI290" s="272"/>
      <c r="AJ290" s="272"/>
      <c r="AK290" s="272"/>
      <c r="AL290" s="262"/>
      <c r="AM290" s="263"/>
      <c r="AN290" s="263"/>
      <c r="AO290" s="264"/>
      <c r="AP290" s="265"/>
      <c r="AQ290" s="265"/>
      <c r="AR290" s="265"/>
      <c r="AS290" s="265"/>
      <c r="AT290" s="265"/>
      <c r="AU290" s="265"/>
      <c r="AV290" s="265"/>
      <c r="AW290" s="265"/>
      <c r="AX290" s="265"/>
    </row>
    <row r="291" spans="1:50" ht="30" hidden="1" customHeight="1">
      <c r="A291" s="261">
        <v>2</v>
      </c>
      <c r="B291" s="261">
        <v>1</v>
      </c>
      <c r="C291" s="313"/>
      <c r="D291" s="314"/>
      <c r="E291" s="314"/>
      <c r="F291" s="314"/>
      <c r="G291" s="314"/>
      <c r="H291" s="314"/>
      <c r="I291" s="314"/>
      <c r="J291" s="266"/>
      <c r="K291" s="267"/>
      <c r="L291" s="267"/>
      <c r="M291" s="267"/>
      <c r="N291" s="267"/>
      <c r="O291" s="267"/>
      <c r="P291" s="285"/>
      <c r="Q291" s="268"/>
      <c r="R291" s="268"/>
      <c r="S291" s="268"/>
      <c r="T291" s="268"/>
      <c r="U291" s="268"/>
      <c r="V291" s="268"/>
      <c r="W291" s="268"/>
      <c r="X291" s="268"/>
      <c r="Y291" s="873"/>
      <c r="Z291" s="873"/>
      <c r="AA291" s="873"/>
      <c r="AB291" s="873"/>
      <c r="AC291" s="270"/>
      <c r="AD291" s="270"/>
      <c r="AE291" s="270"/>
      <c r="AF291" s="270"/>
      <c r="AG291" s="270"/>
      <c r="AH291" s="271"/>
      <c r="AI291" s="272"/>
      <c r="AJ291" s="272"/>
      <c r="AK291" s="272"/>
      <c r="AL291" s="262"/>
      <c r="AM291" s="263"/>
      <c r="AN291" s="263"/>
      <c r="AO291" s="264"/>
      <c r="AP291" s="265"/>
      <c r="AQ291" s="265"/>
      <c r="AR291" s="265"/>
      <c r="AS291" s="265"/>
      <c r="AT291" s="265"/>
      <c r="AU291" s="265"/>
      <c r="AV291" s="265"/>
      <c r="AW291" s="265"/>
      <c r="AX291" s="265"/>
    </row>
    <row r="292" spans="1:50" ht="30" hidden="1" customHeight="1">
      <c r="A292" s="261">
        <v>3</v>
      </c>
      <c r="B292" s="261">
        <v>1</v>
      </c>
      <c r="C292" s="313"/>
      <c r="D292" s="314"/>
      <c r="E292" s="314"/>
      <c r="F292" s="314"/>
      <c r="G292" s="314"/>
      <c r="H292" s="314"/>
      <c r="I292" s="314"/>
      <c r="J292" s="266"/>
      <c r="K292" s="267"/>
      <c r="L292" s="267"/>
      <c r="M292" s="267"/>
      <c r="N292" s="267"/>
      <c r="O292" s="267"/>
      <c r="P292" s="285"/>
      <c r="Q292" s="268"/>
      <c r="R292" s="268"/>
      <c r="S292" s="268"/>
      <c r="T292" s="268"/>
      <c r="U292" s="268"/>
      <c r="V292" s="268"/>
      <c r="W292" s="268"/>
      <c r="X292" s="268"/>
      <c r="Y292" s="873"/>
      <c r="Z292" s="873"/>
      <c r="AA292" s="873"/>
      <c r="AB292" s="873"/>
      <c r="AC292" s="270"/>
      <c r="AD292" s="270"/>
      <c r="AE292" s="270"/>
      <c r="AF292" s="270"/>
      <c r="AG292" s="270"/>
      <c r="AH292" s="271"/>
      <c r="AI292" s="272"/>
      <c r="AJ292" s="272"/>
      <c r="AK292" s="272"/>
      <c r="AL292" s="262"/>
      <c r="AM292" s="263"/>
      <c r="AN292" s="263"/>
      <c r="AO292" s="264"/>
      <c r="AP292" s="265"/>
      <c r="AQ292" s="265"/>
      <c r="AR292" s="265"/>
      <c r="AS292" s="265"/>
      <c r="AT292" s="265"/>
      <c r="AU292" s="265"/>
      <c r="AV292" s="265"/>
      <c r="AW292" s="265"/>
      <c r="AX292" s="265"/>
    </row>
    <row r="293" spans="1:50" ht="30" hidden="1" customHeight="1">
      <c r="A293" s="261">
        <v>4</v>
      </c>
      <c r="B293" s="261">
        <v>1</v>
      </c>
      <c r="C293" s="313"/>
      <c r="D293" s="314"/>
      <c r="E293" s="314"/>
      <c r="F293" s="314"/>
      <c r="G293" s="314"/>
      <c r="H293" s="314"/>
      <c r="I293" s="314"/>
      <c r="J293" s="266"/>
      <c r="K293" s="267"/>
      <c r="L293" s="267"/>
      <c r="M293" s="267"/>
      <c r="N293" s="267"/>
      <c r="O293" s="267"/>
      <c r="P293" s="285"/>
      <c r="Q293" s="268"/>
      <c r="R293" s="268"/>
      <c r="S293" s="268"/>
      <c r="T293" s="268"/>
      <c r="U293" s="268"/>
      <c r="V293" s="268"/>
      <c r="W293" s="268"/>
      <c r="X293" s="268"/>
      <c r="Y293" s="278"/>
      <c r="Z293" s="278"/>
      <c r="AA293" s="278"/>
      <c r="AB293" s="278"/>
      <c r="AC293" s="270"/>
      <c r="AD293" s="270"/>
      <c r="AE293" s="270"/>
      <c r="AF293" s="270"/>
      <c r="AG293" s="270"/>
      <c r="AH293" s="271"/>
      <c r="AI293" s="272"/>
      <c r="AJ293" s="272"/>
      <c r="AK293" s="272"/>
      <c r="AL293" s="262"/>
      <c r="AM293" s="263"/>
      <c r="AN293" s="263"/>
      <c r="AO293" s="264"/>
      <c r="AP293" s="265"/>
      <c r="AQ293" s="265"/>
      <c r="AR293" s="265"/>
      <c r="AS293" s="265"/>
      <c r="AT293" s="265"/>
      <c r="AU293" s="265"/>
      <c r="AV293" s="265"/>
      <c r="AW293" s="265"/>
      <c r="AX293" s="265"/>
    </row>
    <row r="294" spans="1:50" ht="30" hidden="1" customHeight="1">
      <c r="A294" s="261">
        <v>5</v>
      </c>
      <c r="B294" s="261">
        <v>1</v>
      </c>
      <c r="C294" s="313"/>
      <c r="D294" s="314"/>
      <c r="E294" s="314"/>
      <c r="F294" s="314"/>
      <c r="G294" s="314"/>
      <c r="H294" s="314"/>
      <c r="I294" s="314"/>
      <c r="J294" s="266"/>
      <c r="K294" s="267"/>
      <c r="L294" s="267"/>
      <c r="M294" s="267"/>
      <c r="N294" s="267"/>
      <c r="O294" s="267"/>
      <c r="P294" s="285"/>
      <c r="Q294" s="268"/>
      <c r="R294" s="268"/>
      <c r="S294" s="268"/>
      <c r="T294" s="268"/>
      <c r="U294" s="268"/>
      <c r="V294" s="268"/>
      <c r="W294" s="268"/>
      <c r="X294" s="268"/>
      <c r="Y294" s="278"/>
      <c r="Z294" s="278"/>
      <c r="AA294" s="278"/>
      <c r="AB294" s="278"/>
      <c r="AC294" s="270"/>
      <c r="AD294" s="270"/>
      <c r="AE294" s="270"/>
      <c r="AF294" s="270"/>
      <c r="AG294" s="270"/>
      <c r="AH294" s="271"/>
      <c r="AI294" s="272"/>
      <c r="AJ294" s="272"/>
      <c r="AK294" s="272"/>
      <c r="AL294" s="262"/>
      <c r="AM294" s="263"/>
      <c r="AN294" s="263"/>
      <c r="AO294" s="264"/>
      <c r="AP294" s="265"/>
      <c r="AQ294" s="265"/>
      <c r="AR294" s="265"/>
      <c r="AS294" s="265"/>
      <c r="AT294" s="265"/>
      <c r="AU294" s="265"/>
      <c r="AV294" s="265"/>
      <c r="AW294" s="265"/>
      <c r="AX294" s="265"/>
    </row>
    <row r="295" spans="1:50" ht="30" hidden="1" customHeight="1">
      <c r="A295" s="261">
        <v>6</v>
      </c>
      <c r="B295" s="261">
        <v>1</v>
      </c>
      <c r="C295" s="291"/>
      <c r="D295" s="292"/>
      <c r="E295" s="292"/>
      <c r="F295" s="292"/>
      <c r="G295" s="292"/>
      <c r="H295" s="292"/>
      <c r="I295" s="293"/>
      <c r="J295" s="294"/>
      <c r="K295" s="295"/>
      <c r="L295" s="295"/>
      <c r="M295" s="295"/>
      <c r="N295" s="295"/>
      <c r="O295" s="296"/>
      <c r="P295" s="297"/>
      <c r="Q295" s="298"/>
      <c r="R295" s="298"/>
      <c r="S295" s="298"/>
      <c r="T295" s="298"/>
      <c r="U295" s="298"/>
      <c r="V295" s="298"/>
      <c r="W295" s="298"/>
      <c r="X295" s="299"/>
      <c r="Y295" s="286"/>
      <c r="Z295" s="287"/>
      <c r="AA295" s="287"/>
      <c r="AB295" s="288"/>
      <c r="AC295" s="270"/>
      <c r="AD295" s="270"/>
      <c r="AE295" s="270"/>
      <c r="AF295" s="270"/>
      <c r="AG295" s="270"/>
      <c r="AH295" s="271"/>
      <c r="AI295" s="272"/>
      <c r="AJ295" s="272"/>
      <c r="AK295" s="272"/>
      <c r="AL295" s="262"/>
      <c r="AM295" s="263"/>
      <c r="AN295" s="263"/>
      <c r="AO295" s="264"/>
      <c r="AP295" s="265"/>
      <c r="AQ295" s="265"/>
      <c r="AR295" s="265"/>
      <c r="AS295" s="265"/>
      <c r="AT295" s="265"/>
      <c r="AU295" s="265"/>
      <c r="AV295" s="265"/>
      <c r="AW295" s="265"/>
      <c r="AX295" s="265"/>
    </row>
    <row r="296" spans="1:50" ht="30" hidden="1" customHeight="1">
      <c r="A296" s="889">
        <v>7</v>
      </c>
      <c r="B296" s="890">
        <v>1</v>
      </c>
      <c r="C296" s="313"/>
      <c r="D296" s="314"/>
      <c r="E296" s="314"/>
      <c r="F296" s="314"/>
      <c r="G296" s="314"/>
      <c r="H296" s="314"/>
      <c r="I296" s="314"/>
      <c r="J296" s="283"/>
      <c r="K296" s="284"/>
      <c r="L296" s="284"/>
      <c r="M296" s="284"/>
      <c r="N296" s="284"/>
      <c r="O296" s="284"/>
      <c r="P296" s="277"/>
      <c r="Q296" s="277"/>
      <c r="R296" s="277"/>
      <c r="S296" s="277"/>
      <c r="T296" s="277"/>
      <c r="U296" s="277"/>
      <c r="V296" s="277"/>
      <c r="W296" s="277"/>
      <c r="X296" s="277"/>
      <c r="Y296" s="278"/>
      <c r="Z296" s="278"/>
      <c r="AA296" s="278"/>
      <c r="AB296" s="278"/>
      <c r="AC296" s="270"/>
      <c r="AD296" s="270"/>
      <c r="AE296" s="270"/>
      <c r="AF296" s="270"/>
      <c r="AG296" s="270"/>
      <c r="AH296" s="273"/>
      <c r="AI296" s="274"/>
      <c r="AJ296" s="274"/>
      <c r="AK296" s="275"/>
      <c r="AL296" s="262"/>
      <c r="AM296" s="263"/>
      <c r="AN296" s="263"/>
      <c r="AO296" s="264"/>
      <c r="AP296" s="894"/>
      <c r="AQ296" s="895"/>
      <c r="AR296" s="895"/>
      <c r="AS296" s="895"/>
      <c r="AT296" s="895"/>
      <c r="AU296" s="895"/>
      <c r="AV296" s="895"/>
      <c r="AW296" s="895"/>
      <c r="AX296" s="896"/>
    </row>
    <row r="297" spans="1:50" ht="30" hidden="1" customHeight="1">
      <c r="A297" s="889">
        <v>8</v>
      </c>
      <c r="B297" s="890">
        <v>1</v>
      </c>
      <c r="C297" s="291"/>
      <c r="D297" s="292"/>
      <c r="E297" s="292"/>
      <c r="F297" s="292"/>
      <c r="G297" s="292"/>
      <c r="H297" s="292"/>
      <c r="I297" s="293"/>
      <c r="J297" s="294"/>
      <c r="K297" s="295"/>
      <c r="L297" s="295"/>
      <c r="M297" s="295"/>
      <c r="N297" s="295"/>
      <c r="O297" s="296"/>
      <c r="P297" s="891"/>
      <c r="Q297" s="892"/>
      <c r="R297" s="892"/>
      <c r="S297" s="892"/>
      <c r="T297" s="892"/>
      <c r="U297" s="892"/>
      <c r="V297" s="892"/>
      <c r="W297" s="892"/>
      <c r="X297" s="893"/>
      <c r="Y297" s="286"/>
      <c r="Z297" s="287"/>
      <c r="AA297" s="287"/>
      <c r="AB297" s="288"/>
      <c r="AC297" s="300"/>
      <c r="AD297" s="301"/>
      <c r="AE297" s="301"/>
      <c r="AF297" s="301"/>
      <c r="AG297" s="302"/>
      <c r="AH297" s="273"/>
      <c r="AI297" s="274"/>
      <c r="AJ297" s="274"/>
      <c r="AK297" s="275"/>
      <c r="AL297" s="262"/>
      <c r="AM297" s="263"/>
      <c r="AN297" s="263"/>
      <c r="AO297" s="264"/>
      <c r="AP297" s="894"/>
      <c r="AQ297" s="895"/>
      <c r="AR297" s="895"/>
      <c r="AS297" s="895"/>
      <c r="AT297" s="895"/>
      <c r="AU297" s="895"/>
      <c r="AV297" s="895"/>
      <c r="AW297" s="895"/>
      <c r="AX297" s="896"/>
    </row>
    <row r="298" spans="1:50" ht="30" hidden="1" customHeight="1">
      <c r="A298" s="889">
        <v>9</v>
      </c>
      <c r="B298" s="890">
        <v>1</v>
      </c>
      <c r="C298" s="291"/>
      <c r="D298" s="292"/>
      <c r="E298" s="292"/>
      <c r="F298" s="292"/>
      <c r="G298" s="292"/>
      <c r="H298" s="292"/>
      <c r="I298" s="293"/>
      <c r="J298" s="294"/>
      <c r="K298" s="295"/>
      <c r="L298" s="295"/>
      <c r="M298" s="295"/>
      <c r="N298" s="295"/>
      <c r="O298" s="296"/>
      <c r="P298" s="297"/>
      <c r="Q298" s="298"/>
      <c r="R298" s="298"/>
      <c r="S298" s="298"/>
      <c r="T298" s="298"/>
      <c r="U298" s="298"/>
      <c r="V298" s="298"/>
      <c r="W298" s="298"/>
      <c r="X298" s="299"/>
      <c r="Y298" s="286"/>
      <c r="Z298" s="287"/>
      <c r="AA298" s="287"/>
      <c r="AB298" s="288"/>
      <c r="AC298" s="300"/>
      <c r="AD298" s="301"/>
      <c r="AE298" s="301"/>
      <c r="AF298" s="301"/>
      <c r="AG298" s="302"/>
      <c r="AH298" s="273"/>
      <c r="AI298" s="274"/>
      <c r="AJ298" s="274"/>
      <c r="AK298" s="275"/>
      <c r="AL298" s="262"/>
      <c r="AM298" s="263"/>
      <c r="AN298" s="263"/>
      <c r="AO298" s="264"/>
      <c r="AP298" s="894"/>
      <c r="AQ298" s="895"/>
      <c r="AR298" s="895"/>
      <c r="AS298" s="895"/>
      <c r="AT298" s="895"/>
      <c r="AU298" s="895"/>
      <c r="AV298" s="895"/>
      <c r="AW298" s="895"/>
      <c r="AX298" s="896"/>
    </row>
    <row r="299" spans="1:50" ht="30" hidden="1" customHeight="1">
      <c r="A299" s="261">
        <v>10</v>
      </c>
      <c r="B299" s="261">
        <v>1</v>
      </c>
      <c r="C299" s="291"/>
      <c r="D299" s="292"/>
      <c r="E299" s="292"/>
      <c r="F299" s="292"/>
      <c r="G299" s="292"/>
      <c r="H299" s="292"/>
      <c r="I299" s="293"/>
      <c r="J299" s="266"/>
      <c r="K299" s="267"/>
      <c r="L299" s="267"/>
      <c r="M299" s="267"/>
      <c r="N299" s="267"/>
      <c r="O299" s="267"/>
      <c r="P299" s="285"/>
      <c r="Q299" s="268"/>
      <c r="R299" s="268"/>
      <c r="S299" s="268"/>
      <c r="T299" s="268"/>
      <c r="U299" s="268"/>
      <c r="V299" s="268"/>
      <c r="W299" s="268"/>
      <c r="X299" s="268"/>
      <c r="Y299" s="286"/>
      <c r="Z299" s="287"/>
      <c r="AA299" s="287"/>
      <c r="AB299" s="288"/>
      <c r="AC299" s="300"/>
      <c r="AD299" s="301"/>
      <c r="AE299" s="301"/>
      <c r="AF299" s="301"/>
      <c r="AG299" s="302"/>
      <c r="AH299" s="273"/>
      <c r="AI299" s="274"/>
      <c r="AJ299" s="274"/>
      <c r="AK299" s="275"/>
      <c r="AL299" s="262"/>
      <c r="AM299" s="263"/>
      <c r="AN299" s="263"/>
      <c r="AO299" s="264"/>
      <c r="AP299" s="265"/>
      <c r="AQ299" s="265"/>
      <c r="AR299" s="265"/>
      <c r="AS299" s="265"/>
      <c r="AT299" s="265"/>
      <c r="AU299" s="265"/>
      <c r="AV299" s="265"/>
      <c r="AW299" s="265"/>
      <c r="AX299" s="265"/>
    </row>
    <row r="300" spans="1:50" hidden="1">
      <c r="A300" s="52"/>
      <c r="B300" s="52"/>
      <c r="C300" s="52"/>
      <c r="D300" s="52"/>
      <c r="E300" s="52"/>
      <c r="F300" s="52"/>
      <c r="G300" s="52"/>
      <c r="H300" s="52"/>
      <c r="I300" s="60"/>
      <c r="J300" s="60"/>
      <c r="K300" s="60"/>
      <c r="L300" s="60"/>
      <c r="M300" s="60"/>
      <c r="N300" s="60"/>
      <c r="O300" s="60"/>
      <c r="P300" s="61"/>
      <c r="Q300" s="61"/>
      <c r="R300" s="61"/>
      <c r="S300" s="61"/>
      <c r="T300" s="61"/>
      <c r="U300" s="61"/>
      <c r="V300" s="61"/>
      <c r="W300" s="61"/>
      <c r="X300" s="61"/>
      <c r="Y300" s="62"/>
      <c r="Z300" s="62"/>
      <c r="AA300" s="62"/>
      <c r="AB300" s="62"/>
      <c r="AC300" s="62"/>
      <c r="AD300" s="62"/>
      <c r="AE300" s="62"/>
      <c r="AF300" s="62"/>
      <c r="AG300" s="62"/>
      <c r="AH300" s="62"/>
      <c r="AI300" s="62"/>
      <c r="AJ300" s="62"/>
      <c r="AK300" s="62"/>
      <c r="AL300" s="62"/>
      <c r="AM300" s="62"/>
      <c r="AN300" s="62"/>
      <c r="AO300" s="62"/>
      <c r="AP300" s="61"/>
      <c r="AQ300" s="61"/>
      <c r="AR300" s="61"/>
      <c r="AS300" s="61"/>
      <c r="AT300" s="61"/>
      <c r="AU300" s="61"/>
      <c r="AV300" s="61"/>
      <c r="AW300" s="61"/>
      <c r="AX300" s="61"/>
    </row>
    <row r="301" spans="1:50" hidden="1">
      <c r="A301" s="52"/>
      <c r="B301" s="53" t="s">
        <v>390</v>
      </c>
      <c r="C301" s="52"/>
      <c r="D301" s="52"/>
      <c r="E301" s="52"/>
      <c r="F301" s="52"/>
      <c r="G301" s="52"/>
      <c r="H301" s="52"/>
      <c r="I301" s="60"/>
      <c r="J301" s="60"/>
      <c r="K301" s="60"/>
      <c r="L301" s="60"/>
      <c r="M301" s="60"/>
      <c r="N301" s="60"/>
      <c r="O301" s="60"/>
      <c r="P301" s="61"/>
      <c r="Q301" s="61"/>
      <c r="R301" s="61"/>
      <c r="S301" s="61"/>
      <c r="T301" s="61"/>
      <c r="U301" s="61"/>
      <c r="V301" s="61"/>
      <c r="W301" s="61"/>
      <c r="X301" s="61"/>
      <c r="Y301" s="62"/>
      <c r="Z301" s="62"/>
      <c r="AA301" s="62"/>
      <c r="AB301" s="62"/>
      <c r="AC301" s="62"/>
      <c r="AD301" s="62"/>
      <c r="AE301" s="62"/>
      <c r="AF301" s="62"/>
      <c r="AG301" s="62"/>
      <c r="AH301" s="62"/>
      <c r="AI301" s="62"/>
      <c r="AJ301" s="62"/>
      <c r="AK301" s="62"/>
      <c r="AL301" s="62"/>
      <c r="AM301" s="62"/>
      <c r="AN301" s="62"/>
      <c r="AO301" s="62"/>
      <c r="AP301" s="61"/>
      <c r="AQ301" s="61"/>
      <c r="AR301" s="61"/>
      <c r="AS301" s="61"/>
      <c r="AT301" s="61"/>
      <c r="AU301" s="61"/>
      <c r="AV301" s="61"/>
      <c r="AW301" s="61"/>
      <c r="AX301" s="61"/>
    </row>
    <row r="302" spans="1:50" s="13" customFormat="1" ht="57.75" hidden="1" customHeight="1">
      <c r="A302" s="289"/>
      <c r="B302" s="289"/>
      <c r="C302" s="289" t="s">
        <v>27</v>
      </c>
      <c r="D302" s="289"/>
      <c r="E302" s="289"/>
      <c r="F302" s="289"/>
      <c r="G302" s="289"/>
      <c r="H302" s="289"/>
      <c r="I302" s="289"/>
      <c r="J302" s="279" t="s">
        <v>336</v>
      </c>
      <c r="K302" s="279"/>
      <c r="L302" s="279"/>
      <c r="M302" s="279"/>
      <c r="N302" s="279"/>
      <c r="O302" s="279"/>
      <c r="P302" s="276" t="s">
        <v>307</v>
      </c>
      <c r="Q302" s="276"/>
      <c r="R302" s="276"/>
      <c r="S302" s="276"/>
      <c r="T302" s="276"/>
      <c r="U302" s="276"/>
      <c r="V302" s="276"/>
      <c r="W302" s="276"/>
      <c r="X302" s="276"/>
      <c r="Y302" s="276" t="s">
        <v>334</v>
      </c>
      <c r="Z302" s="289"/>
      <c r="AA302" s="289"/>
      <c r="AB302" s="289"/>
      <c r="AC302" s="279" t="s">
        <v>306</v>
      </c>
      <c r="AD302" s="279"/>
      <c r="AE302" s="279"/>
      <c r="AF302" s="279"/>
      <c r="AG302" s="279"/>
      <c r="AH302" s="276" t="s">
        <v>325</v>
      </c>
      <c r="AI302" s="289"/>
      <c r="AJ302" s="289"/>
      <c r="AK302" s="289"/>
      <c r="AL302" s="289" t="s">
        <v>21</v>
      </c>
      <c r="AM302" s="289"/>
      <c r="AN302" s="289"/>
      <c r="AO302" s="888"/>
      <c r="AP302" s="310" t="s">
        <v>337</v>
      </c>
      <c r="AQ302" s="310"/>
      <c r="AR302" s="310"/>
      <c r="AS302" s="310"/>
      <c r="AT302" s="310"/>
      <c r="AU302" s="310"/>
      <c r="AV302" s="310"/>
      <c r="AW302" s="310"/>
      <c r="AX302" s="310"/>
    </row>
    <row r="303" spans="1:50" ht="30" hidden="1" customHeight="1">
      <c r="A303" s="261">
        <v>1</v>
      </c>
      <c r="B303" s="261">
        <v>1</v>
      </c>
      <c r="C303" s="281"/>
      <c r="D303" s="282"/>
      <c r="E303" s="282"/>
      <c r="F303" s="282"/>
      <c r="G303" s="282"/>
      <c r="H303" s="282"/>
      <c r="I303" s="282"/>
      <c r="J303" s="283"/>
      <c r="K303" s="284"/>
      <c r="L303" s="284"/>
      <c r="M303" s="284"/>
      <c r="N303" s="284"/>
      <c r="O303" s="284"/>
      <c r="P303" s="285"/>
      <c r="Q303" s="268"/>
      <c r="R303" s="268"/>
      <c r="S303" s="268"/>
      <c r="T303" s="268"/>
      <c r="U303" s="268"/>
      <c r="V303" s="268"/>
      <c r="W303" s="268"/>
      <c r="X303" s="268"/>
      <c r="Y303" s="286"/>
      <c r="Z303" s="287"/>
      <c r="AA303" s="287"/>
      <c r="AB303" s="288"/>
      <c r="AC303" s="270"/>
      <c r="AD303" s="270"/>
      <c r="AE303" s="270"/>
      <c r="AF303" s="270"/>
      <c r="AG303" s="270"/>
      <c r="AH303" s="271"/>
      <c r="AI303" s="272"/>
      <c r="AJ303" s="272"/>
      <c r="AK303" s="272"/>
      <c r="AL303" s="262"/>
      <c r="AM303" s="263"/>
      <c r="AN303" s="263"/>
      <c r="AO303" s="264"/>
      <c r="AP303" s="265"/>
      <c r="AQ303" s="265"/>
      <c r="AR303" s="265"/>
      <c r="AS303" s="265"/>
      <c r="AT303" s="265"/>
      <c r="AU303" s="265"/>
      <c r="AV303" s="265"/>
      <c r="AW303" s="265"/>
      <c r="AX303" s="265"/>
    </row>
    <row r="304" spans="1:50" ht="30" hidden="1" customHeight="1">
      <c r="A304" s="261">
        <v>2</v>
      </c>
      <c r="B304" s="261">
        <v>1</v>
      </c>
      <c r="C304" s="281"/>
      <c r="D304" s="282"/>
      <c r="E304" s="282"/>
      <c r="F304" s="282"/>
      <c r="G304" s="282"/>
      <c r="H304" s="282"/>
      <c r="I304" s="282"/>
      <c r="J304" s="283"/>
      <c r="K304" s="284"/>
      <c r="L304" s="284"/>
      <c r="M304" s="284"/>
      <c r="N304" s="284"/>
      <c r="O304" s="284"/>
      <c r="P304" s="285"/>
      <c r="Q304" s="268"/>
      <c r="R304" s="268"/>
      <c r="S304" s="268"/>
      <c r="T304" s="268"/>
      <c r="U304" s="268"/>
      <c r="V304" s="268"/>
      <c r="W304" s="268"/>
      <c r="X304" s="268"/>
      <c r="Y304" s="286"/>
      <c r="Z304" s="287"/>
      <c r="AA304" s="287"/>
      <c r="AB304" s="288"/>
      <c r="AC304" s="270"/>
      <c r="AD304" s="270"/>
      <c r="AE304" s="270"/>
      <c r="AF304" s="270"/>
      <c r="AG304" s="270"/>
      <c r="AH304" s="271"/>
      <c r="AI304" s="272"/>
      <c r="AJ304" s="272"/>
      <c r="AK304" s="272"/>
      <c r="AL304" s="262"/>
      <c r="AM304" s="263"/>
      <c r="AN304" s="263"/>
      <c r="AO304" s="264"/>
      <c r="AP304" s="265"/>
      <c r="AQ304" s="265"/>
      <c r="AR304" s="265"/>
      <c r="AS304" s="265"/>
      <c r="AT304" s="265"/>
      <c r="AU304" s="265"/>
      <c r="AV304" s="265"/>
      <c r="AW304" s="265"/>
      <c r="AX304" s="265"/>
    </row>
    <row r="305" spans="1:50" ht="30" hidden="1" customHeight="1">
      <c r="A305" s="261">
        <v>3</v>
      </c>
      <c r="B305" s="261">
        <v>1</v>
      </c>
      <c r="C305" s="281"/>
      <c r="D305" s="282"/>
      <c r="E305" s="282"/>
      <c r="F305" s="282"/>
      <c r="G305" s="282"/>
      <c r="H305" s="282"/>
      <c r="I305" s="282"/>
      <c r="J305" s="283"/>
      <c r="K305" s="284"/>
      <c r="L305" s="284"/>
      <c r="M305" s="284"/>
      <c r="N305" s="284"/>
      <c r="O305" s="284"/>
      <c r="P305" s="285"/>
      <c r="Q305" s="268"/>
      <c r="R305" s="268"/>
      <c r="S305" s="268"/>
      <c r="T305" s="268"/>
      <c r="U305" s="268"/>
      <c r="V305" s="268"/>
      <c r="W305" s="268"/>
      <c r="X305" s="268"/>
      <c r="Y305" s="286"/>
      <c r="Z305" s="287"/>
      <c r="AA305" s="287"/>
      <c r="AB305" s="288"/>
      <c r="AC305" s="270"/>
      <c r="AD305" s="270"/>
      <c r="AE305" s="270"/>
      <c r="AF305" s="270"/>
      <c r="AG305" s="270"/>
      <c r="AH305" s="271"/>
      <c r="AI305" s="272"/>
      <c r="AJ305" s="272"/>
      <c r="AK305" s="272"/>
      <c r="AL305" s="262"/>
      <c r="AM305" s="263"/>
      <c r="AN305" s="263"/>
      <c r="AO305" s="264"/>
      <c r="AP305" s="265"/>
      <c r="AQ305" s="265"/>
      <c r="AR305" s="265"/>
      <c r="AS305" s="265"/>
      <c r="AT305" s="265"/>
      <c r="AU305" s="265"/>
      <c r="AV305" s="265"/>
      <c r="AW305" s="265"/>
      <c r="AX305" s="265"/>
    </row>
    <row r="306" spans="1:50" ht="30" hidden="1" customHeight="1">
      <c r="A306" s="261">
        <v>4</v>
      </c>
      <c r="B306" s="261">
        <v>1</v>
      </c>
      <c r="C306" s="281"/>
      <c r="D306" s="282"/>
      <c r="E306" s="282"/>
      <c r="F306" s="282"/>
      <c r="G306" s="282"/>
      <c r="H306" s="282"/>
      <c r="I306" s="282"/>
      <c r="J306" s="283"/>
      <c r="K306" s="284"/>
      <c r="L306" s="284"/>
      <c r="M306" s="284"/>
      <c r="N306" s="284"/>
      <c r="O306" s="284"/>
      <c r="P306" s="285"/>
      <c r="Q306" s="268"/>
      <c r="R306" s="268"/>
      <c r="S306" s="268"/>
      <c r="T306" s="268"/>
      <c r="U306" s="268"/>
      <c r="V306" s="268"/>
      <c r="W306" s="268"/>
      <c r="X306" s="268"/>
      <c r="Y306" s="286"/>
      <c r="Z306" s="287"/>
      <c r="AA306" s="287"/>
      <c r="AB306" s="288"/>
      <c r="AC306" s="270"/>
      <c r="AD306" s="270"/>
      <c r="AE306" s="270"/>
      <c r="AF306" s="270"/>
      <c r="AG306" s="270"/>
      <c r="AH306" s="271"/>
      <c r="AI306" s="272"/>
      <c r="AJ306" s="272"/>
      <c r="AK306" s="272"/>
      <c r="AL306" s="262"/>
      <c r="AM306" s="263"/>
      <c r="AN306" s="263"/>
      <c r="AO306" s="264"/>
      <c r="AP306" s="265"/>
      <c r="AQ306" s="265"/>
      <c r="AR306" s="265"/>
      <c r="AS306" s="265"/>
      <c r="AT306" s="265"/>
      <c r="AU306" s="265"/>
      <c r="AV306" s="265"/>
      <c r="AW306" s="265"/>
      <c r="AX306" s="265"/>
    </row>
    <row r="307" spans="1:50" ht="30" hidden="1" customHeight="1">
      <c r="A307" s="261">
        <v>5</v>
      </c>
      <c r="B307" s="261">
        <v>1</v>
      </c>
      <c r="C307" s="314"/>
      <c r="D307" s="314"/>
      <c r="E307" s="314"/>
      <c r="F307" s="314"/>
      <c r="G307" s="314"/>
      <c r="H307" s="314"/>
      <c r="I307" s="314"/>
      <c r="J307" s="266"/>
      <c r="K307" s="267"/>
      <c r="L307" s="267"/>
      <c r="M307" s="267"/>
      <c r="N307" s="267"/>
      <c r="O307" s="267"/>
      <c r="P307" s="268"/>
      <c r="Q307" s="268"/>
      <c r="R307" s="268"/>
      <c r="S307" s="268"/>
      <c r="T307" s="268"/>
      <c r="U307" s="268"/>
      <c r="V307" s="268"/>
      <c r="W307" s="268"/>
      <c r="X307" s="268"/>
      <c r="Y307" s="269"/>
      <c r="Z307" s="269"/>
      <c r="AA307" s="269"/>
      <c r="AB307" s="269"/>
      <c r="AC307" s="270"/>
      <c r="AD307" s="270"/>
      <c r="AE307" s="270"/>
      <c r="AF307" s="270"/>
      <c r="AG307" s="270"/>
      <c r="AH307" s="271"/>
      <c r="AI307" s="272"/>
      <c r="AJ307" s="272"/>
      <c r="AK307" s="272"/>
      <c r="AL307" s="262"/>
      <c r="AM307" s="263"/>
      <c r="AN307" s="263"/>
      <c r="AO307" s="264"/>
      <c r="AP307" s="265"/>
      <c r="AQ307" s="265"/>
      <c r="AR307" s="265"/>
      <c r="AS307" s="265"/>
      <c r="AT307" s="265"/>
      <c r="AU307" s="265"/>
      <c r="AV307" s="265"/>
      <c r="AW307" s="265"/>
      <c r="AX307" s="265"/>
    </row>
    <row r="308" spans="1:50" ht="30" hidden="1" customHeight="1">
      <c r="A308" s="261">
        <v>6</v>
      </c>
      <c r="B308" s="261">
        <v>1</v>
      </c>
      <c r="C308" s="314"/>
      <c r="D308" s="314"/>
      <c r="E308" s="314"/>
      <c r="F308" s="314"/>
      <c r="G308" s="314"/>
      <c r="H308" s="314"/>
      <c r="I308" s="314"/>
      <c r="J308" s="266"/>
      <c r="K308" s="267"/>
      <c r="L308" s="267"/>
      <c r="M308" s="267"/>
      <c r="N308" s="267"/>
      <c r="O308" s="267"/>
      <c r="P308" s="268"/>
      <c r="Q308" s="268"/>
      <c r="R308" s="268"/>
      <c r="S308" s="268"/>
      <c r="T308" s="268"/>
      <c r="U308" s="268"/>
      <c r="V308" s="268"/>
      <c r="W308" s="268"/>
      <c r="X308" s="268"/>
      <c r="Y308" s="269"/>
      <c r="Z308" s="269"/>
      <c r="AA308" s="269"/>
      <c r="AB308" s="269"/>
      <c r="AC308" s="270"/>
      <c r="AD308" s="270"/>
      <c r="AE308" s="270"/>
      <c r="AF308" s="270"/>
      <c r="AG308" s="270"/>
      <c r="AH308" s="271"/>
      <c r="AI308" s="272"/>
      <c r="AJ308" s="272"/>
      <c r="AK308" s="272"/>
      <c r="AL308" s="262"/>
      <c r="AM308" s="263"/>
      <c r="AN308" s="263"/>
      <c r="AO308" s="264"/>
      <c r="AP308" s="265"/>
      <c r="AQ308" s="265"/>
      <c r="AR308" s="265"/>
      <c r="AS308" s="265"/>
      <c r="AT308" s="265"/>
      <c r="AU308" s="265"/>
      <c r="AV308" s="265"/>
      <c r="AW308" s="265"/>
      <c r="AX308" s="265"/>
    </row>
    <row r="309" spans="1:50" ht="30" hidden="1" customHeight="1">
      <c r="A309" s="261">
        <v>7</v>
      </c>
      <c r="B309" s="261">
        <v>1</v>
      </c>
      <c r="C309" s="314"/>
      <c r="D309" s="314"/>
      <c r="E309" s="314"/>
      <c r="F309" s="314"/>
      <c r="G309" s="314"/>
      <c r="H309" s="314"/>
      <c r="I309" s="314"/>
      <c r="J309" s="266"/>
      <c r="K309" s="267"/>
      <c r="L309" s="267"/>
      <c r="M309" s="267"/>
      <c r="N309" s="267"/>
      <c r="O309" s="267"/>
      <c r="P309" s="268"/>
      <c r="Q309" s="268"/>
      <c r="R309" s="268"/>
      <c r="S309" s="268"/>
      <c r="T309" s="268"/>
      <c r="U309" s="268"/>
      <c r="V309" s="268"/>
      <c r="W309" s="268"/>
      <c r="X309" s="268"/>
      <c r="Y309" s="269"/>
      <c r="Z309" s="269"/>
      <c r="AA309" s="269"/>
      <c r="AB309" s="269"/>
      <c r="AC309" s="270"/>
      <c r="AD309" s="270"/>
      <c r="AE309" s="270"/>
      <c r="AF309" s="270"/>
      <c r="AG309" s="270"/>
      <c r="AH309" s="271"/>
      <c r="AI309" s="272"/>
      <c r="AJ309" s="272"/>
      <c r="AK309" s="272"/>
      <c r="AL309" s="262"/>
      <c r="AM309" s="263"/>
      <c r="AN309" s="263"/>
      <c r="AO309" s="264"/>
      <c r="AP309" s="265"/>
      <c r="AQ309" s="265"/>
      <c r="AR309" s="265"/>
      <c r="AS309" s="265"/>
      <c r="AT309" s="265"/>
      <c r="AU309" s="265"/>
      <c r="AV309" s="265"/>
      <c r="AW309" s="265"/>
      <c r="AX309" s="265"/>
    </row>
    <row r="310" spans="1:50" ht="30" hidden="1" customHeight="1">
      <c r="A310" s="261">
        <v>8</v>
      </c>
      <c r="B310" s="261">
        <v>1</v>
      </c>
      <c r="C310" s="314"/>
      <c r="D310" s="314"/>
      <c r="E310" s="314"/>
      <c r="F310" s="314"/>
      <c r="G310" s="314"/>
      <c r="H310" s="314"/>
      <c r="I310" s="314"/>
      <c r="J310" s="266"/>
      <c r="K310" s="267"/>
      <c r="L310" s="267"/>
      <c r="M310" s="267"/>
      <c r="N310" s="267"/>
      <c r="O310" s="267"/>
      <c r="P310" s="268"/>
      <c r="Q310" s="268"/>
      <c r="R310" s="268"/>
      <c r="S310" s="268"/>
      <c r="T310" s="268"/>
      <c r="U310" s="268"/>
      <c r="V310" s="268"/>
      <c r="W310" s="268"/>
      <c r="X310" s="268"/>
      <c r="Y310" s="269"/>
      <c r="Z310" s="269"/>
      <c r="AA310" s="269"/>
      <c r="AB310" s="269"/>
      <c r="AC310" s="270"/>
      <c r="AD310" s="270"/>
      <c r="AE310" s="270"/>
      <c r="AF310" s="270"/>
      <c r="AG310" s="270"/>
      <c r="AH310" s="271"/>
      <c r="AI310" s="272"/>
      <c r="AJ310" s="272"/>
      <c r="AK310" s="272"/>
      <c r="AL310" s="262"/>
      <c r="AM310" s="263"/>
      <c r="AN310" s="263"/>
      <c r="AO310" s="264"/>
      <c r="AP310" s="265"/>
      <c r="AQ310" s="265"/>
      <c r="AR310" s="265"/>
      <c r="AS310" s="265"/>
      <c r="AT310" s="265"/>
      <c r="AU310" s="265"/>
      <c r="AV310" s="265"/>
      <c r="AW310" s="265"/>
      <c r="AX310" s="265"/>
    </row>
    <row r="311" spans="1:50" ht="30" hidden="1" customHeight="1">
      <c r="A311" s="261">
        <v>9</v>
      </c>
      <c r="B311" s="261">
        <v>1</v>
      </c>
      <c r="C311" s="314"/>
      <c r="D311" s="314"/>
      <c r="E311" s="314"/>
      <c r="F311" s="314"/>
      <c r="G311" s="314"/>
      <c r="H311" s="314"/>
      <c r="I311" s="314"/>
      <c r="J311" s="266"/>
      <c r="K311" s="267"/>
      <c r="L311" s="267"/>
      <c r="M311" s="267"/>
      <c r="N311" s="267"/>
      <c r="O311" s="267"/>
      <c r="P311" s="268"/>
      <c r="Q311" s="268"/>
      <c r="R311" s="268"/>
      <c r="S311" s="268"/>
      <c r="T311" s="268"/>
      <c r="U311" s="268"/>
      <c r="V311" s="268"/>
      <c r="W311" s="268"/>
      <c r="X311" s="268"/>
      <c r="Y311" s="269"/>
      <c r="Z311" s="269"/>
      <c r="AA311" s="269"/>
      <c r="AB311" s="269"/>
      <c r="AC311" s="270"/>
      <c r="AD311" s="270"/>
      <c r="AE311" s="270"/>
      <c r="AF311" s="270"/>
      <c r="AG311" s="270"/>
      <c r="AH311" s="271"/>
      <c r="AI311" s="272"/>
      <c r="AJ311" s="272"/>
      <c r="AK311" s="272"/>
      <c r="AL311" s="262"/>
      <c r="AM311" s="263"/>
      <c r="AN311" s="263"/>
      <c r="AO311" s="264"/>
      <c r="AP311" s="265"/>
      <c r="AQ311" s="265"/>
      <c r="AR311" s="265"/>
      <c r="AS311" s="265"/>
      <c r="AT311" s="265"/>
      <c r="AU311" s="265"/>
      <c r="AV311" s="265"/>
      <c r="AW311" s="265"/>
      <c r="AX311" s="265"/>
    </row>
    <row r="312" spans="1:50" ht="30" hidden="1" customHeight="1">
      <c r="A312" s="261">
        <v>10</v>
      </c>
      <c r="B312" s="261">
        <v>1</v>
      </c>
      <c r="C312" s="314"/>
      <c r="D312" s="314"/>
      <c r="E312" s="314"/>
      <c r="F312" s="314"/>
      <c r="G312" s="314"/>
      <c r="H312" s="314"/>
      <c r="I312" s="314"/>
      <c r="J312" s="266"/>
      <c r="K312" s="267"/>
      <c r="L312" s="267"/>
      <c r="M312" s="267"/>
      <c r="N312" s="267"/>
      <c r="O312" s="267"/>
      <c r="P312" s="268"/>
      <c r="Q312" s="268"/>
      <c r="R312" s="268"/>
      <c r="S312" s="268"/>
      <c r="T312" s="268"/>
      <c r="U312" s="268"/>
      <c r="V312" s="268"/>
      <c r="W312" s="268"/>
      <c r="X312" s="268"/>
      <c r="Y312" s="269"/>
      <c r="Z312" s="269"/>
      <c r="AA312" s="269"/>
      <c r="AB312" s="269"/>
      <c r="AC312" s="270"/>
      <c r="AD312" s="270"/>
      <c r="AE312" s="270"/>
      <c r="AF312" s="270"/>
      <c r="AG312" s="270"/>
      <c r="AH312" s="271"/>
      <c r="AI312" s="272"/>
      <c r="AJ312" s="272"/>
      <c r="AK312" s="272"/>
      <c r="AL312" s="262"/>
      <c r="AM312" s="263"/>
      <c r="AN312" s="263"/>
      <c r="AO312" s="264"/>
      <c r="AP312" s="265"/>
      <c r="AQ312" s="265"/>
      <c r="AR312" s="265"/>
      <c r="AS312" s="265"/>
      <c r="AT312" s="265"/>
      <c r="AU312" s="265"/>
      <c r="AV312" s="265"/>
      <c r="AW312" s="265"/>
      <c r="AX312" s="265"/>
    </row>
    <row r="313" spans="1:50" hidden="1">
      <c r="A313" s="52"/>
      <c r="B313" s="52"/>
      <c r="C313" s="52"/>
      <c r="D313" s="52"/>
      <c r="E313" s="52"/>
      <c r="F313" s="60"/>
      <c r="G313" s="60"/>
      <c r="H313" s="60"/>
      <c r="I313" s="60"/>
      <c r="J313" s="60"/>
      <c r="K313" s="60"/>
      <c r="L313" s="60"/>
      <c r="M313" s="60"/>
      <c r="N313" s="60"/>
      <c r="O313" s="60"/>
      <c r="P313" s="61"/>
      <c r="Q313" s="61"/>
      <c r="R313" s="61"/>
      <c r="S313" s="61"/>
      <c r="T313" s="61"/>
      <c r="U313" s="61"/>
      <c r="V313" s="61"/>
      <c r="W313" s="61"/>
      <c r="X313" s="61"/>
      <c r="Y313" s="62"/>
      <c r="Z313" s="62"/>
      <c r="AA313" s="62"/>
      <c r="AB313" s="62"/>
      <c r="AC313" s="62"/>
      <c r="AD313" s="62"/>
      <c r="AE313" s="62"/>
      <c r="AF313" s="62"/>
      <c r="AG313" s="62"/>
      <c r="AH313" s="62"/>
      <c r="AI313" s="62"/>
      <c r="AJ313" s="62"/>
      <c r="AK313" s="62"/>
      <c r="AL313" s="62"/>
      <c r="AM313" s="62"/>
      <c r="AN313" s="62"/>
      <c r="AO313" s="62"/>
      <c r="AP313" s="61"/>
      <c r="AQ313" s="61"/>
      <c r="AR313" s="61"/>
      <c r="AS313" s="61"/>
      <c r="AT313" s="61"/>
      <c r="AU313" s="61"/>
      <c r="AV313" s="61"/>
      <c r="AW313" s="61"/>
      <c r="AX313" s="61"/>
    </row>
    <row r="314" spans="1:50" hidden="1">
      <c r="A314" s="52"/>
      <c r="B314" s="53" t="s">
        <v>388</v>
      </c>
      <c r="C314" s="52"/>
      <c r="D314" s="52"/>
      <c r="E314" s="52"/>
      <c r="F314" s="60"/>
      <c r="G314" s="60"/>
      <c r="H314" s="60"/>
      <c r="I314" s="60"/>
      <c r="J314" s="60"/>
      <c r="K314" s="60"/>
      <c r="L314" s="60"/>
      <c r="M314" s="60"/>
      <c r="N314" s="60"/>
      <c r="O314" s="60"/>
      <c r="P314" s="61"/>
      <c r="Q314" s="61"/>
      <c r="R314" s="61"/>
      <c r="S314" s="61"/>
      <c r="T314" s="61"/>
      <c r="U314" s="61"/>
      <c r="V314" s="61"/>
      <c r="W314" s="61"/>
      <c r="X314" s="61"/>
      <c r="Y314" s="62"/>
      <c r="Z314" s="62"/>
      <c r="AA314" s="62"/>
      <c r="AB314" s="62"/>
      <c r="AC314" s="62"/>
      <c r="AD314" s="62"/>
      <c r="AE314" s="62"/>
      <c r="AF314" s="62"/>
      <c r="AG314" s="62"/>
      <c r="AH314" s="62"/>
      <c r="AI314" s="62"/>
      <c r="AJ314" s="62"/>
      <c r="AK314" s="62"/>
      <c r="AL314" s="62"/>
      <c r="AM314" s="62"/>
      <c r="AN314" s="62"/>
      <c r="AO314" s="62"/>
      <c r="AP314" s="61"/>
      <c r="AQ314" s="61"/>
      <c r="AR314" s="61"/>
      <c r="AS314" s="61"/>
      <c r="AT314" s="61"/>
      <c r="AU314" s="61"/>
      <c r="AV314" s="61"/>
      <c r="AW314" s="61"/>
      <c r="AX314" s="61"/>
    </row>
    <row r="315" spans="1:50" s="13" customFormat="1" ht="57.75" hidden="1" customHeight="1">
      <c r="A315" s="289"/>
      <c r="B315" s="289"/>
      <c r="C315" s="289" t="s">
        <v>27</v>
      </c>
      <c r="D315" s="289"/>
      <c r="E315" s="289"/>
      <c r="F315" s="289"/>
      <c r="G315" s="289"/>
      <c r="H315" s="289"/>
      <c r="I315" s="289"/>
      <c r="J315" s="279" t="s">
        <v>336</v>
      </c>
      <c r="K315" s="279"/>
      <c r="L315" s="279"/>
      <c r="M315" s="279"/>
      <c r="N315" s="279"/>
      <c r="O315" s="279"/>
      <c r="P315" s="276" t="s">
        <v>307</v>
      </c>
      <c r="Q315" s="276"/>
      <c r="R315" s="276"/>
      <c r="S315" s="276"/>
      <c r="T315" s="276"/>
      <c r="U315" s="276"/>
      <c r="V315" s="276"/>
      <c r="W315" s="276"/>
      <c r="X315" s="276"/>
      <c r="Y315" s="276" t="s">
        <v>334</v>
      </c>
      <c r="Z315" s="289"/>
      <c r="AA315" s="289"/>
      <c r="AB315" s="289"/>
      <c r="AC315" s="279" t="s">
        <v>306</v>
      </c>
      <c r="AD315" s="279"/>
      <c r="AE315" s="279"/>
      <c r="AF315" s="279"/>
      <c r="AG315" s="279"/>
      <c r="AH315" s="276" t="s">
        <v>325</v>
      </c>
      <c r="AI315" s="289"/>
      <c r="AJ315" s="289"/>
      <c r="AK315" s="289"/>
      <c r="AL315" s="289" t="s">
        <v>21</v>
      </c>
      <c r="AM315" s="289"/>
      <c r="AN315" s="289"/>
      <c r="AO315" s="888"/>
      <c r="AP315" s="310" t="s">
        <v>337</v>
      </c>
      <c r="AQ315" s="310"/>
      <c r="AR315" s="310"/>
      <c r="AS315" s="310"/>
      <c r="AT315" s="310"/>
      <c r="AU315" s="310"/>
      <c r="AV315" s="310"/>
      <c r="AW315" s="310"/>
      <c r="AX315" s="310"/>
    </row>
    <row r="316" spans="1:50" ht="30" hidden="1" customHeight="1">
      <c r="A316" s="261">
        <v>1</v>
      </c>
      <c r="B316" s="261">
        <v>1</v>
      </c>
      <c r="C316" s="313"/>
      <c r="D316" s="314"/>
      <c r="E316" s="314"/>
      <c r="F316" s="314"/>
      <c r="G316" s="314"/>
      <c r="H316" s="314"/>
      <c r="I316" s="314"/>
      <c r="J316" s="266"/>
      <c r="K316" s="267"/>
      <c r="L316" s="267"/>
      <c r="M316" s="267"/>
      <c r="N316" s="267"/>
      <c r="O316" s="267"/>
      <c r="P316" s="285"/>
      <c r="Q316" s="268"/>
      <c r="R316" s="268"/>
      <c r="S316" s="268"/>
      <c r="T316" s="268"/>
      <c r="U316" s="268"/>
      <c r="V316" s="268"/>
      <c r="W316" s="268"/>
      <c r="X316" s="268"/>
      <c r="Y316" s="873"/>
      <c r="Z316" s="873"/>
      <c r="AA316" s="873"/>
      <c r="AB316" s="873"/>
      <c r="AC316" s="270"/>
      <c r="AD316" s="270"/>
      <c r="AE316" s="270"/>
      <c r="AF316" s="270"/>
      <c r="AG316" s="270"/>
      <c r="AH316" s="271"/>
      <c r="AI316" s="272"/>
      <c r="AJ316" s="272"/>
      <c r="AK316" s="272"/>
      <c r="AL316" s="262"/>
      <c r="AM316" s="263"/>
      <c r="AN316" s="263"/>
      <c r="AO316" s="264"/>
      <c r="AP316" s="265"/>
      <c r="AQ316" s="265"/>
      <c r="AR316" s="265"/>
      <c r="AS316" s="265"/>
      <c r="AT316" s="265"/>
      <c r="AU316" s="265"/>
      <c r="AV316" s="265"/>
      <c r="AW316" s="265"/>
      <c r="AX316" s="265"/>
    </row>
    <row r="317" spans="1:50" ht="30" hidden="1" customHeight="1">
      <c r="A317" s="261">
        <v>2</v>
      </c>
      <c r="B317" s="261">
        <v>1</v>
      </c>
      <c r="C317" s="313"/>
      <c r="D317" s="314"/>
      <c r="E317" s="314"/>
      <c r="F317" s="314"/>
      <c r="G317" s="314"/>
      <c r="H317" s="314"/>
      <c r="I317" s="314"/>
      <c r="J317" s="266"/>
      <c r="K317" s="267"/>
      <c r="L317" s="267"/>
      <c r="M317" s="267"/>
      <c r="N317" s="267"/>
      <c r="O317" s="267"/>
      <c r="P317" s="285"/>
      <c r="Q317" s="268"/>
      <c r="R317" s="268"/>
      <c r="S317" s="268"/>
      <c r="T317" s="268"/>
      <c r="U317" s="268"/>
      <c r="V317" s="268"/>
      <c r="W317" s="268"/>
      <c r="X317" s="268"/>
      <c r="Y317" s="873"/>
      <c r="Z317" s="873"/>
      <c r="AA317" s="873"/>
      <c r="AB317" s="873"/>
      <c r="AC317" s="270"/>
      <c r="AD317" s="270"/>
      <c r="AE317" s="270"/>
      <c r="AF317" s="270"/>
      <c r="AG317" s="270"/>
      <c r="AH317" s="271"/>
      <c r="AI317" s="272"/>
      <c r="AJ317" s="272"/>
      <c r="AK317" s="272"/>
      <c r="AL317" s="262"/>
      <c r="AM317" s="263"/>
      <c r="AN317" s="263"/>
      <c r="AO317" s="264"/>
      <c r="AP317" s="265"/>
      <c r="AQ317" s="265"/>
      <c r="AR317" s="265"/>
      <c r="AS317" s="265"/>
      <c r="AT317" s="265"/>
      <c r="AU317" s="265"/>
      <c r="AV317" s="265"/>
      <c r="AW317" s="265"/>
      <c r="AX317" s="265"/>
    </row>
    <row r="318" spans="1:50" ht="30" hidden="1" customHeight="1">
      <c r="A318" s="261">
        <v>3</v>
      </c>
      <c r="B318" s="261">
        <v>1</v>
      </c>
      <c r="C318" s="313"/>
      <c r="D318" s="314"/>
      <c r="E318" s="314"/>
      <c r="F318" s="314"/>
      <c r="G318" s="314"/>
      <c r="H318" s="314"/>
      <c r="I318" s="314"/>
      <c r="J318" s="266"/>
      <c r="K318" s="267"/>
      <c r="L318" s="267"/>
      <c r="M318" s="267"/>
      <c r="N318" s="267"/>
      <c r="O318" s="267"/>
      <c r="P318" s="285"/>
      <c r="Q318" s="268"/>
      <c r="R318" s="268"/>
      <c r="S318" s="268"/>
      <c r="T318" s="268"/>
      <c r="U318" s="268"/>
      <c r="V318" s="268"/>
      <c r="W318" s="268"/>
      <c r="X318" s="268"/>
      <c r="Y318" s="873"/>
      <c r="Z318" s="873"/>
      <c r="AA318" s="873"/>
      <c r="AB318" s="873"/>
      <c r="AC318" s="270"/>
      <c r="AD318" s="270"/>
      <c r="AE318" s="270"/>
      <c r="AF318" s="270"/>
      <c r="AG318" s="270"/>
      <c r="AH318" s="271"/>
      <c r="AI318" s="272"/>
      <c r="AJ318" s="272"/>
      <c r="AK318" s="272"/>
      <c r="AL318" s="262"/>
      <c r="AM318" s="263"/>
      <c r="AN318" s="263"/>
      <c r="AO318" s="264"/>
      <c r="AP318" s="265"/>
      <c r="AQ318" s="265"/>
      <c r="AR318" s="265"/>
      <c r="AS318" s="265"/>
      <c r="AT318" s="265"/>
      <c r="AU318" s="265"/>
      <c r="AV318" s="265"/>
      <c r="AW318" s="265"/>
      <c r="AX318" s="265"/>
    </row>
    <row r="319" spans="1:50" ht="30" hidden="1" customHeight="1">
      <c r="A319" s="261">
        <v>4</v>
      </c>
      <c r="B319" s="261">
        <v>1</v>
      </c>
      <c r="C319" s="313"/>
      <c r="D319" s="314"/>
      <c r="E319" s="314"/>
      <c r="F319" s="314"/>
      <c r="G319" s="314"/>
      <c r="H319" s="314"/>
      <c r="I319" s="314"/>
      <c r="J319" s="266"/>
      <c r="K319" s="267"/>
      <c r="L319" s="267"/>
      <c r="M319" s="267"/>
      <c r="N319" s="267"/>
      <c r="O319" s="267"/>
      <c r="P319" s="285"/>
      <c r="Q319" s="268"/>
      <c r="R319" s="268"/>
      <c r="S319" s="268"/>
      <c r="T319" s="268"/>
      <c r="U319" s="268"/>
      <c r="V319" s="268"/>
      <c r="W319" s="268"/>
      <c r="X319" s="268"/>
      <c r="Y319" s="873"/>
      <c r="Z319" s="873"/>
      <c r="AA319" s="873"/>
      <c r="AB319" s="873"/>
      <c r="AC319" s="270"/>
      <c r="AD319" s="270"/>
      <c r="AE319" s="270"/>
      <c r="AF319" s="270"/>
      <c r="AG319" s="270"/>
      <c r="AH319" s="271"/>
      <c r="AI319" s="272"/>
      <c r="AJ319" s="272"/>
      <c r="AK319" s="272"/>
      <c r="AL319" s="262"/>
      <c r="AM319" s="263"/>
      <c r="AN319" s="263"/>
      <c r="AO319" s="264"/>
      <c r="AP319" s="265"/>
      <c r="AQ319" s="265"/>
      <c r="AR319" s="265"/>
      <c r="AS319" s="265"/>
      <c r="AT319" s="265"/>
      <c r="AU319" s="265"/>
      <c r="AV319" s="265"/>
      <c r="AW319" s="265"/>
      <c r="AX319" s="265"/>
    </row>
    <row r="320" spans="1:50" ht="30" hidden="1" customHeight="1">
      <c r="A320" s="261">
        <v>5</v>
      </c>
      <c r="B320" s="261">
        <v>1</v>
      </c>
      <c r="C320" s="313"/>
      <c r="D320" s="314"/>
      <c r="E320" s="314"/>
      <c r="F320" s="314"/>
      <c r="G320" s="314"/>
      <c r="H320" s="314"/>
      <c r="I320" s="314"/>
      <c r="J320" s="266"/>
      <c r="K320" s="267"/>
      <c r="L320" s="267"/>
      <c r="M320" s="267"/>
      <c r="N320" s="267"/>
      <c r="O320" s="267"/>
      <c r="P320" s="268"/>
      <c r="Q320" s="268"/>
      <c r="R320" s="268"/>
      <c r="S320" s="268"/>
      <c r="T320" s="268"/>
      <c r="U320" s="268"/>
      <c r="V320" s="268"/>
      <c r="W320" s="268"/>
      <c r="X320" s="268"/>
      <c r="Y320" s="873"/>
      <c r="Z320" s="873"/>
      <c r="AA320" s="873"/>
      <c r="AB320" s="873"/>
      <c r="AC320" s="270"/>
      <c r="AD320" s="270"/>
      <c r="AE320" s="270"/>
      <c r="AF320" s="270"/>
      <c r="AG320" s="270"/>
      <c r="AH320" s="271"/>
      <c r="AI320" s="272"/>
      <c r="AJ320" s="272"/>
      <c r="AK320" s="272"/>
      <c r="AL320" s="262"/>
      <c r="AM320" s="263"/>
      <c r="AN320" s="263"/>
      <c r="AO320" s="264"/>
      <c r="AP320" s="265"/>
      <c r="AQ320" s="265"/>
      <c r="AR320" s="265"/>
      <c r="AS320" s="265"/>
      <c r="AT320" s="265"/>
      <c r="AU320" s="265"/>
      <c r="AV320" s="265"/>
      <c r="AW320" s="265"/>
      <c r="AX320" s="265"/>
    </row>
    <row r="321" spans="1:50" ht="30" hidden="1" customHeight="1">
      <c r="A321" s="261">
        <v>6</v>
      </c>
      <c r="B321" s="261">
        <v>1</v>
      </c>
      <c r="C321" s="313"/>
      <c r="D321" s="314"/>
      <c r="E321" s="314"/>
      <c r="F321" s="314"/>
      <c r="G321" s="314"/>
      <c r="H321" s="314"/>
      <c r="I321" s="314"/>
      <c r="J321" s="266"/>
      <c r="K321" s="267"/>
      <c r="L321" s="267"/>
      <c r="M321" s="267"/>
      <c r="N321" s="267"/>
      <c r="O321" s="267"/>
      <c r="P321" s="285"/>
      <c r="Q321" s="268"/>
      <c r="R321" s="268"/>
      <c r="S321" s="268"/>
      <c r="T321" s="268"/>
      <c r="U321" s="268"/>
      <c r="V321" s="268"/>
      <c r="W321" s="268"/>
      <c r="X321" s="268"/>
      <c r="Y321" s="278"/>
      <c r="Z321" s="278"/>
      <c r="AA321" s="278"/>
      <c r="AB321" s="278"/>
      <c r="AC321" s="270"/>
      <c r="AD321" s="270"/>
      <c r="AE321" s="270"/>
      <c r="AF321" s="270"/>
      <c r="AG321" s="270"/>
      <c r="AH321" s="271"/>
      <c r="AI321" s="272"/>
      <c r="AJ321" s="272"/>
      <c r="AK321" s="272"/>
      <c r="AL321" s="262"/>
      <c r="AM321" s="263"/>
      <c r="AN321" s="263"/>
      <c r="AO321" s="264"/>
      <c r="AP321" s="265"/>
      <c r="AQ321" s="265"/>
      <c r="AR321" s="265"/>
      <c r="AS321" s="265"/>
      <c r="AT321" s="265"/>
      <c r="AU321" s="265"/>
      <c r="AV321" s="265"/>
      <c r="AW321" s="265"/>
      <c r="AX321" s="265"/>
    </row>
    <row r="322" spans="1:50" ht="30" hidden="1" customHeight="1">
      <c r="A322" s="261">
        <v>7</v>
      </c>
      <c r="B322" s="261">
        <v>1</v>
      </c>
      <c r="C322" s="313"/>
      <c r="D322" s="314"/>
      <c r="E322" s="314"/>
      <c r="F322" s="314"/>
      <c r="G322" s="314"/>
      <c r="H322" s="314"/>
      <c r="I322" s="314"/>
      <c r="J322" s="266"/>
      <c r="K322" s="267"/>
      <c r="L322" s="267"/>
      <c r="M322" s="267"/>
      <c r="N322" s="267"/>
      <c r="O322" s="267"/>
      <c r="P322" s="285"/>
      <c r="Q322" s="268"/>
      <c r="R322" s="268"/>
      <c r="S322" s="268"/>
      <c r="T322" s="268"/>
      <c r="U322" s="268"/>
      <c r="V322" s="268"/>
      <c r="W322" s="268"/>
      <c r="X322" s="268"/>
      <c r="Y322" s="278"/>
      <c r="Z322" s="278"/>
      <c r="AA322" s="278"/>
      <c r="AB322" s="278"/>
      <c r="AC322" s="270"/>
      <c r="AD322" s="270"/>
      <c r="AE322" s="270"/>
      <c r="AF322" s="270"/>
      <c r="AG322" s="270"/>
      <c r="AH322" s="271"/>
      <c r="AI322" s="272"/>
      <c r="AJ322" s="272"/>
      <c r="AK322" s="272"/>
      <c r="AL322" s="262"/>
      <c r="AM322" s="263"/>
      <c r="AN322" s="263"/>
      <c r="AO322" s="264"/>
      <c r="AP322" s="265"/>
      <c r="AQ322" s="265"/>
      <c r="AR322" s="265"/>
      <c r="AS322" s="265"/>
      <c r="AT322" s="265"/>
      <c r="AU322" s="265"/>
      <c r="AV322" s="265"/>
      <c r="AW322" s="265"/>
      <c r="AX322" s="265"/>
    </row>
    <row r="323" spans="1:50" ht="30" hidden="1" customHeight="1">
      <c r="A323" s="261">
        <v>8</v>
      </c>
      <c r="B323" s="261">
        <v>1</v>
      </c>
      <c r="C323" s="313"/>
      <c r="D323" s="314"/>
      <c r="E323" s="314"/>
      <c r="F323" s="314"/>
      <c r="G323" s="314"/>
      <c r="H323" s="314"/>
      <c r="I323" s="314"/>
      <c r="J323" s="266"/>
      <c r="K323" s="267"/>
      <c r="L323" s="267"/>
      <c r="M323" s="267"/>
      <c r="N323" s="267"/>
      <c r="O323" s="267"/>
      <c r="P323" s="268"/>
      <c r="Q323" s="268"/>
      <c r="R323" s="268"/>
      <c r="S323" s="268"/>
      <c r="T323" s="268"/>
      <c r="U323" s="268"/>
      <c r="V323" s="268"/>
      <c r="W323" s="268"/>
      <c r="X323" s="268"/>
      <c r="Y323" s="278"/>
      <c r="Z323" s="278"/>
      <c r="AA323" s="278"/>
      <c r="AB323" s="278"/>
      <c r="AC323" s="270"/>
      <c r="AD323" s="270"/>
      <c r="AE323" s="270"/>
      <c r="AF323" s="270"/>
      <c r="AG323" s="270"/>
      <c r="AH323" s="271"/>
      <c r="AI323" s="272"/>
      <c r="AJ323" s="272"/>
      <c r="AK323" s="272"/>
      <c r="AL323" s="262"/>
      <c r="AM323" s="263"/>
      <c r="AN323" s="263"/>
      <c r="AO323" s="264"/>
      <c r="AP323" s="265"/>
      <c r="AQ323" s="265"/>
      <c r="AR323" s="265"/>
      <c r="AS323" s="265"/>
      <c r="AT323" s="265"/>
      <c r="AU323" s="265"/>
      <c r="AV323" s="265"/>
      <c r="AW323" s="265"/>
      <c r="AX323" s="265"/>
    </row>
    <row r="324" spans="1:50" ht="30" hidden="1" customHeight="1">
      <c r="A324" s="261">
        <v>9</v>
      </c>
      <c r="B324" s="261">
        <v>1</v>
      </c>
      <c r="C324" s="313"/>
      <c r="D324" s="314"/>
      <c r="E324" s="314"/>
      <c r="F324" s="314"/>
      <c r="G324" s="314"/>
      <c r="H324" s="314"/>
      <c r="I324" s="314"/>
      <c r="J324" s="266"/>
      <c r="K324" s="267"/>
      <c r="L324" s="267"/>
      <c r="M324" s="267"/>
      <c r="N324" s="267"/>
      <c r="O324" s="267"/>
      <c r="P324" s="285"/>
      <c r="Q324" s="268"/>
      <c r="R324" s="268"/>
      <c r="S324" s="268"/>
      <c r="T324" s="268"/>
      <c r="U324" s="268"/>
      <c r="V324" s="268"/>
      <c r="W324" s="268"/>
      <c r="X324" s="268"/>
      <c r="Y324" s="278"/>
      <c r="Z324" s="278"/>
      <c r="AA324" s="278"/>
      <c r="AB324" s="278"/>
      <c r="AC324" s="270"/>
      <c r="AD324" s="270"/>
      <c r="AE324" s="270"/>
      <c r="AF324" s="270"/>
      <c r="AG324" s="270"/>
      <c r="AH324" s="271"/>
      <c r="AI324" s="272"/>
      <c r="AJ324" s="272"/>
      <c r="AK324" s="272"/>
      <c r="AL324" s="262"/>
      <c r="AM324" s="263"/>
      <c r="AN324" s="263"/>
      <c r="AO324" s="264"/>
      <c r="AP324" s="265"/>
      <c r="AQ324" s="265"/>
      <c r="AR324" s="265"/>
      <c r="AS324" s="265"/>
      <c r="AT324" s="265"/>
      <c r="AU324" s="265"/>
      <c r="AV324" s="265"/>
      <c r="AW324" s="265"/>
      <c r="AX324" s="265"/>
    </row>
    <row r="325" spans="1:50" ht="30" hidden="1" customHeight="1">
      <c r="A325" s="261">
        <v>10</v>
      </c>
      <c r="B325" s="261">
        <v>1</v>
      </c>
      <c r="C325" s="313"/>
      <c r="D325" s="314"/>
      <c r="E325" s="314"/>
      <c r="F325" s="314"/>
      <c r="G325" s="314"/>
      <c r="H325" s="314"/>
      <c r="I325" s="314"/>
      <c r="J325" s="266"/>
      <c r="K325" s="267"/>
      <c r="L325" s="267"/>
      <c r="M325" s="267"/>
      <c r="N325" s="267"/>
      <c r="O325" s="267"/>
      <c r="P325" s="285"/>
      <c r="Q325" s="268"/>
      <c r="R325" s="268"/>
      <c r="S325" s="268"/>
      <c r="T325" s="268"/>
      <c r="U325" s="268"/>
      <c r="V325" s="268"/>
      <c r="W325" s="268"/>
      <c r="X325" s="268"/>
      <c r="Y325" s="278"/>
      <c r="Z325" s="278"/>
      <c r="AA325" s="278"/>
      <c r="AB325" s="278"/>
      <c r="AC325" s="270"/>
      <c r="AD325" s="270"/>
      <c r="AE325" s="270"/>
      <c r="AF325" s="270"/>
      <c r="AG325" s="270"/>
      <c r="AH325" s="271"/>
      <c r="AI325" s="272"/>
      <c r="AJ325" s="272"/>
      <c r="AK325" s="272"/>
      <c r="AL325" s="262"/>
      <c r="AM325" s="263"/>
      <c r="AN325" s="263"/>
      <c r="AO325" s="264"/>
      <c r="AP325" s="265"/>
      <c r="AQ325" s="265"/>
      <c r="AR325" s="265"/>
      <c r="AS325" s="265"/>
      <c r="AT325" s="265"/>
      <c r="AU325" s="265"/>
      <c r="AV325" s="265"/>
      <c r="AW325" s="265"/>
      <c r="AX325" s="265"/>
    </row>
    <row r="326" spans="1:50" ht="22.5" customHeight="1">
      <c r="A326" s="81" t="s">
        <v>273</v>
      </c>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7"/>
      <c r="AL326" s="56"/>
      <c r="AM326" s="56"/>
      <c r="AN326" s="56"/>
      <c r="AO326" s="56"/>
      <c r="AP326" s="56"/>
      <c r="AQ326" s="56"/>
      <c r="AR326" s="56"/>
      <c r="AS326" s="56"/>
      <c r="AT326" s="56"/>
      <c r="AU326" s="56"/>
      <c r="AV326" s="56"/>
      <c r="AW326" s="56"/>
      <c r="AX326" s="57"/>
    </row>
    <row r="327" spans="1:50" s="42" customFormat="1" ht="2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63"/>
      <c r="AM327" s="63"/>
      <c r="AN327" s="63"/>
      <c r="AO327" s="63"/>
      <c r="AP327" s="63"/>
      <c r="AQ327" s="63"/>
      <c r="AR327" s="63"/>
      <c r="AS327" s="63"/>
      <c r="AT327" s="63"/>
      <c r="AU327" s="63"/>
      <c r="AV327" s="63"/>
      <c r="AW327" s="63"/>
      <c r="AX327" s="63"/>
    </row>
    <row r="328" spans="1:50" s="42" customFormat="1" ht="14.25">
      <c r="A328" s="60"/>
      <c r="B328" s="64" t="s">
        <v>362</v>
      </c>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row>
    <row r="329" spans="1:50" ht="59.25" customHeight="1">
      <c r="A329" s="261"/>
      <c r="B329" s="261"/>
      <c r="C329" s="279" t="s">
        <v>331</v>
      </c>
      <c r="D329" s="280"/>
      <c r="E329" s="279" t="s">
        <v>330</v>
      </c>
      <c r="F329" s="280"/>
      <c r="G329" s="280"/>
      <c r="H329" s="280"/>
      <c r="I329" s="280"/>
      <c r="J329" s="279" t="s">
        <v>336</v>
      </c>
      <c r="K329" s="279"/>
      <c r="L329" s="279"/>
      <c r="M329" s="279"/>
      <c r="N329" s="279"/>
      <c r="O329" s="279"/>
      <c r="P329" s="276" t="s">
        <v>28</v>
      </c>
      <c r="Q329" s="276"/>
      <c r="R329" s="276"/>
      <c r="S329" s="276"/>
      <c r="T329" s="276"/>
      <c r="U329" s="276"/>
      <c r="V329" s="276"/>
      <c r="W329" s="276"/>
      <c r="X329" s="276"/>
      <c r="Y329" s="279" t="s">
        <v>339</v>
      </c>
      <c r="Z329" s="280"/>
      <c r="AA329" s="280"/>
      <c r="AB329" s="280"/>
      <c r="AC329" s="279" t="s">
        <v>306</v>
      </c>
      <c r="AD329" s="279"/>
      <c r="AE329" s="279"/>
      <c r="AF329" s="279"/>
      <c r="AG329" s="279"/>
      <c r="AH329" s="276" t="s">
        <v>325</v>
      </c>
      <c r="AI329" s="289"/>
      <c r="AJ329" s="289"/>
      <c r="AK329" s="289"/>
      <c r="AL329" s="289" t="s">
        <v>21</v>
      </c>
      <c r="AM329" s="289"/>
      <c r="AN329" s="289"/>
      <c r="AO329" s="290"/>
      <c r="AP329" s="310" t="s">
        <v>340</v>
      </c>
      <c r="AQ329" s="310"/>
      <c r="AR329" s="310"/>
      <c r="AS329" s="310"/>
      <c r="AT329" s="310"/>
      <c r="AU329" s="310"/>
      <c r="AV329" s="310"/>
      <c r="AW329" s="310"/>
      <c r="AX329" s="310"/>
    </row>
    <row r="330" spans="1:50" ht="30.75" customHeight="1">
      <c r="A330" s="261">
        <v>1</v>
      </c>
      <c r="B330" s="261">
        <v>1</v>
      </c>
      <c r="C330" s="242"/>
      <c r="D330" s="242"/>
      <c r="E330" s="243"/>
      <c r="F330" s="243"/>
      <c r="G330" s="243"/>
      <c r="H330" s="243"/>
      <c r="I330" s="243"/>
      <c r="J330" s="266"/>
      <c r="K330" s="267"/>
      <c r="L330" s="267"/>
      <c r="M330" s="267"/>
      <c r="N330" s="267"/>
      <c r="O330" s="267"/>
      <c r="P330" s="268"/>
      <c r="Q330" s="268"/>
      <c r="R330" s="268"/>
      <c r="S330" s="268"/>
      <c r="T330" s="268"/>
      <c r="U330" s="268"/>
      <c r="V330" s="268"/>
      <c r="W330" s="268"/>
      <c r="X330" s="268"/>
      <c r="Y330" s="269"/>
      <c r="Z330" s="269"/>
      <c r="AA330" s="269"/>
      <c r="AB330" s="269"/>
      <c r="AC330" s="270"/>
      <c r="AD330" s="270"/>
      <c r="AE330" s="270"/>
      <c r="AF330" s="270"/>
      <c r="AG330" s="270"/>
      <c r="AH330" s="271"/>
      <c r="AI330" s="272"/>
      <c r="AJ330" s="272"/>
      <c r="AK330" s="272"/>
      <c r="AL330" s="262"/>
      <c r="AM330" s="263"/>
      <c r="AN330" s="263"/>
      <c r="AO330" s="264"/>
      <c r="AP330" s="265"/>
      <c r="AQ330" s="265"/>
      <c r="AR330" s="265"/>
      <c r="AS330" s="265"/>
      <c r="AT330" s="265"/>
      <c r="AU330" s="265"/>
      <c r="AV330" s="265"/>
      <c r="AW330" s="265"/>
      <c r="AX330" s="265"/>
    </row>
    <row r="331" spans="1:50" ht="30.75" hidden="1" customHeight="1">
      <c r="A331" s="261">
        <v>2</v>
      </c>
      <c r="B331" s="261">
        <v>1</v>
      </c>
      <c r="C331" s="242"/>
      <c r="D331" s="242"/>
      <c r="E331" s="243"/>
      <c r="F331" s="243"/>
      <c r="G331" s="243"/>
      <c r="H331" s="243"/>
      <c r="I331" s="243"/>
      <c r="J331" s="266"/>
      <c r="K331" s="267"/>
      <c r="L331" s="267"/>
      <c r="M331" s="267"/>
      <c r="N331" s="267"/>
      <c r="O331" s="267"/>
      <c r="P331" s="268"/>
      <c r="Q331" s="268"/>
      <c r="R331" s="268"/>
      <c r="S331" s="268"/>
      <c r="T331" s="268"/>
      <c r="U331" s="268"/>
      <c r="V331" s="268"/>
      <c r="W331" s="268"/>
      <c r="X331" s="268"/>
      <c r="Y331" s="269"/>
      <c r="Z331" s="269"/>
      <c r="AA331" s="269"/>
      <c r="AB331" s="269"/>
      <c r="AC331" s="270"/>
      <c r="AD331" s="270"/>
      <c r="AE331" s="270"/>
      <c r="AF331" s="270"/>
      <c r="AG331" s="270"/>
      <c r="AH331" s="271"/>
      <c r="AI331" s="272"/>
      <c r="AJ331" s="272"/>
      <c r="AK331" s="272"/>
      <c r="AL331" s="262"/>
      <c r="AM331" s="263"/>
      <c r="AN331" s="263"/>
      <c r="AO331" s="264"/>
      <c r="AP331" s="265"/>
      <c r="AQ331" s="265"/>
      <c r="AR331" s="265"/>
      <c r="AS331" s="265"/>
      <c r="AT331" s="265"/>
      <c r="AU331" s="265"/>
      <c r="AV331" s="265"/>
      <c r="AW331" s="265"/>
      <c r="AX331" s="265"/>
    </row>
    <row r="332" spans="1:50" ht="30.75" hidden="1" customHeight="1">
      <c r="A332" s="261">
        <v>3</v>
      </c>
      <c r="B332" s="261">
        <v>1</v>
      </c>
      <c r="C332" s="242"/>
      <c r="D332" s="242"/>
      <c r="E332" s="243"/>
      <c r="F332" s="243"/>
      <c r="G332" s="243"/>
      <c r="H332" s="243"/>
      <c r="I332" s="243"/>
      <c r="J332" s="266"/>
      <c r="K332" s="267"/>
      <c r="L332" s="267"/>
      <c r="M332" s="267"/>
      <c r="N332" s="267"/>
      <c r="O332" s="267"/>
      <c r="P332" s="268"/>
      <c r="Q332" s="268"/>
      <c r="R332" s="268"/>
      <c r="S332" s="268"/>
      <c r="T332" s="268"/>
      <c r="U332" s="268"/>
      <c r="V332" s="268"/>
      <c r="W332" s="268"/>
      <c r="X332" s="268"/>
      <c r="Y332" s="269"/>
      <c r="Z332" s="269"/>
      <c r="AA332" s="269"/>
      <c r="AB332" s="269"/>
      <c r="AC332" s="270"/>
      <c r="AD332" s="270"/>
      <c r="AE332" s="270"/>
      <c r="AF332" s="270"/>
      <c r="AG332" s="270"/>
      <c r="AH332" s="271"/>
      <c r="AI332" s="272"/>
      <c r="AJ332" s="272"/>
      <c r="AK332" s="272"/>
      <c r="AL332" s="262"/>
      <c r="AM332" s="263"/>
      <c r="AN332" s="263"/>
      <c r="AO332" s="264"/>
      <c r="AP332" s="265"/>
      <c r="AQ332" s="265"/>
      <c r="AR332" s="265"/>
      <c r="AS332" s="265"/>
      <c r="AT332" s="265"/>
      <c r="AU332" s="265"/>
      <c r="AV332" s="265"/>
      <c r="AW332" s="265"/>
      <c r="AX332" s="265"/>
    </row>
    <row r="333" spans="1:50" ht="30.75" hidden="1" customHeight="1">
      <c r="A333" s="261">
        <v>4</v>
      </c>
      <c r="B333" s="261">
        <v>1</v>
      </c>
      <c r="C333" s="242"/>
      <c r="D333" s="242"/>
      <c r="E333" s="243"/>
      <c r="F333" s="243"/>
      <c r="G333" s="243"/>
      <c r="H333" s="243"/>
      <c r="I333" s="243"/>
      <c r="J333" s="266"/>
      <c r="K333" s="267"/>
      <c r="L333" s="267"/>
      <c r="M333" s="267"/>
      <c r="N333" s="267"/>
      <c r="O333" s="267"/>
      <c r="P333" s="268"/>
      <c r="Q333" s="268"/>
      <c r="R333" s="268"/>
      <c r="S333" s="268"/>
      <c r="T333" s="268"/>
      <c r="U333" s="268"/>
      <c r="V333" s="268"/>
      <c r="W333" s="268"/>
      <c r="X333" s="268"/>
      <c r="Y333" s="269"/>
      <c r="Z333" s="269"/>
      <c r="AA333" s="269"/>
      <c r="AB333" s="269"/>
      <c r="AC333" s="270"/>
      <c r="AD333" s="270"/>
      <c r="AE333" s="270"/>
      <c r="AF333" s="270"/>
      <c r="AG333" s="270"/>
      <c r="AH333" s="271"/>
      <c r="AI333" s="272"/>
      <c r="AJ333" s="272"/>
      <c r="AK333" s="272"/>
      <c r="AL333" s="262"/>
      <c r="AM333" s="263"/>
      <c r="AN333" s="263"/>
      <c r="AO333" s="264"/>
      <c r="AP333" s="265"/>
      <c r="AQ333" s="265"/>
      <c r="AR333" s="265"/>
      <c r="AS333" s="265"/>
      <c r="AT333" s="265"/>
      <c r="AU333" s="265"/>
      <c r="AV333" s="265"/>
      <c r="AW333" s="265"/>
      <c r="AX333" s="265"/>
    </row>
    <row r="334" spans="1:50" ht="30.75" hidden="1" customHeight="1">
      <c r="A334" s="261">
        <v>5</v>
      </c>
      <c r="B334" s="261">
        <v>1</v>
      </c>
      <c r="C334" s="242"/>
      <c r="D334" s="242"/>
      <c r="E334" s="243"/>
      <c r="F334" s="243"/>
      <c r="G334" s="243"/>
      <c r="H334" s="243"/>
      <c r="I334" s="243"/>
      <c r="J334" s="266"/>
      <c r="K334" s="267"/>
      <c r="L334" s="267"/>
      <c r="M334" s="267"/>
      <c r="N334" s="267"/>
      <c r="O334" s="267"/>
      <c r="P334" s="268"/>
      <c r="Q334" s="268"/>
      <c r="R334" s="268"/>
      <c r="S334" s="268"/>
      <c r="T334" s="268"/>
      <c r="U334" s="268"/>
      <c r="V334" s="268"/>
      <c r="W334" s="268"/>
      <c r="X334" s="268"/>
      <c r="Y334" s="269"/>
      <c r="Z334" s="269"/>
      <c r="AA334" s="269"/>
      <c r="AB334" s="269"/>
      <c r="AC334" s="270"/>
      <c r="AD334" s="270"/>
      <c r="AE334" s="270"/>
      <c r="AF334" s="270"/>
      <c r="AG334" s="270"/>
      <c r="AH334" s="271"/>
      <c r="AI334" s="272"/>
      <c r="AJ334" s="272"/>
      <c r="AK334" s="272"/>
      <c r="AL334" s="262"/>
      <c r="AM334" s="263"/>
      <c r="AN334" s="263"/>
      <c r="AO334" s="264"/>
      <c r="AP334" s="265"/>
      <c r="AQ334" s="265"/>
      <c r="AR334" s="265"/>
      <c r="AS334" s="265"/>
      <c r="AT334" s="265"/>
      <c r="AU334" s="265"/>
      <c r="AV334" s="265"/>
      <c r="AW334" s="265"/>
      <c r="AX334" s="265"/>
    </row>
    <row r="335" spans="1:50" ht="30.75" hidden="1" customHeight="1">
      <c r="A335" s="261">
        <v>6</v>
      </c>
      <c r="B335" s="261">
        <v>1</v>
      </c>
      <c r="C335" s="242"/>
      <c r="D335" s="242"/>
      <c r="E335" s="243"/>
      <c r="F335" s="243"/>
      <c r="G335" s="243"/>
      <c r="H335" s="243"/>
      <c r="I335" s="243"/>
      <c r="J335" s="266"/>
      <c r="K335" s="267"/>
      <c r="L335" s="267"/>
      <c r="M335" s="267"/>
      <c r="N335" s="267"/>
      <c r="O335" s="267"/>
      <c r="P335" s="268"/>
      <c r="Q335" s="268"/>
      <c r="R335" s="268"/>
      <c r="S335" s="268"/>
      <c r="T335" s="268"/>
      <c r="U335" s="268"/>
      <c r="V335" s="268"/>
      <c r="W335" s="268"/>
      <c r="X335" s="268"/>
      <c r="Y335" s="269"/>
      <c r="Z335" s="269"/>
      <c r="AA335" s="269"/>
      <c r="AB335" s="269"/>
      <c r="AC335" s="270"/>
      <c r="AD335" s="270"/>
      <c r="AE335" s="270"/>
      <c r="AF335" s="270"/>
      <c r="AG335" s="270"/>
      <c r="AH335" s="271"/>
      <c r="AI335" s="272"/>
      <c r="AJ335" s="272"/>
      <c r="AK335" s="272"/>
      <c r="AL335" s="262"/>
      <c r="AM335" s="263"/>
      <c r="AN335" s="263"/>
      <c r="AO335" s="264"/>
      <c r="AP335" s="265"/>
      <c r="AQ335" s="265"/>
      <c r="AR335" s="265"/>
      <c r="AS335" s="265"/>
      <c r="AT335" s="265"/>
      <c r="AU335" s="265"/>
      <c r="AV335" s="265"/>
      <c r="AW335" s="265"/>
      <c r="AX335" s="265"/>
    </row>
    <row r="336" spans="1:50" ht="30.75" hidden="1" customHeight="1">
      <c r="A336" s="261">
        <v>7</v>
      </c>
      <c r="B336" s="261">
        <v>1</v>
      </c>
      <c r="C336" s="242"/>
      <c r="D336" s="242"/>
      <c r="E336" s="243"/>
      <c r="F336" s="243"/>
      <c r="G336" s="243"/>
      <c r="H336" s="243"/>
      <c r="I336" s="243"/>
      <c r="J336" s="266"/>
      <c r="K336" s="267"/>
      <c r="L336" s="267"/>
      <c r="M336" s="267"/>
      <c r="N336" s="267"/>
      <c r="O336" s="267"/>
      <c r="P336" s="268"/>
      <c r="Q336" s="268"/>
      <c r="R336" s="268"/>
      <c r="S336" s="268"/>
      <c r="T336" s="268"/>
      <c r="U336" s="268"/>
      <c r="V336" s="268"/>
      <c r="W336" s="268"/>
      <c r="X336" s="268"/>
      <c r="Y336" s="269"/>
      <c r="Z336" s="269"/>
      <c r="AA336" s="269"/>
      <c r="AB336" s="269"/>
      <c r="AC336" s="270"/>
      <c r="AD336" s="270"/>
      <c r="AE336" s="270"/>
      <c r="AF336" s="270"/>
      <c r="AG336" s="270"/>
      <c r="AH336" s="271"/>
      <c r="AI336" s="272"/>
      <c r="AJ336" s="272"/>
      <c r="AK336" s="272"/>
      <c r="AL336" s="262"/>
      <c r="AM336" s="263"/>
      <c r="AN336" s="263"/>
      <c r="AO336" s="264"/>
      <c r="AP336" s="265"/>
      <c r="AQ336" s="265"/>
      <c r="AR336" s="265"/>
      <c r="AS336" s="265"/>
      <c r="AT336" s="265"/>
      <c r="AU336" s="265"/>
      <c r="AV336" s="265"/>
      <c r="AW336" s="265"/>
      <c r="AX336" s="265"/>
    </row>
    <row r="337" spans="1:50" ht="30.75" hidden="1" customHeight="1">
      <c r="A337" s="261">
        <v>8</v>
      </c>
      <c r="B337" s="261">
        <v>1</v>
      </c>
      <c r="C337" s="242"/>
      <c r="D337" s="242"/>
      <c r="E337" s="243"/>
      <c r="F337" s="243"/>
      <c r="G337" s="243"/>
      <c r="H337" s="243"/>
      <c r="I337" s="243"/>
      <c r="J337" s="266"/>
      <c r="K337" s="267"/>
      <c r="L337" s="267"/>
      <c r="M337" s="267"/>
      <c r="N337" s="267"/>
      <c r="O337" s="267"/>
      <c r="P337" s="268"/>
      <c r="Q337" s="268"/>
      <c r="R337" s="268"/>
      <c r="S337" s="268"/>
      <c r="T337" s="268"/>
      <c r="U337" s="268"/>
      <c r="V337" s="268"/>
      <c r="W337" s="268"/>
      <c r="X337" s="268"/>
      <c r="Y337" s="269"/>
      <c r="Z337" s="269"/>
      <c r="AA337" s="269"/>
      <c r="AB337" s="269"/>
      <c r="AC337" s="270"/>
      <c r="AD337" s="270"/>
      <c r="AE337" s="270"/>
      <c r="AF337" s="270"/>
      <c r="AG337" s="270"/>
      <c r="AH337" s="271"/>
      <c r="AI337" s="272"/>
      <c r="AJ337" s="272"/>
      <c r="AK337" s="272"/>
      <c r="AL337" s="262"/>
      <c r="AM337" s="263"/>
      <c r="AN337" s="263"/>
      <c r="AO337" s="264"/>
      <c r="AP337" s="265"/>
      <c r="AQ337" s="265"/>
      <c r="AR337" s="265"/>
      <c r="AS337" s="265"/>
      <c r="AT337" s="265"/>
      <c r="AU337" s="265"/>
      <c r="AV337" s="265"/>
      <c r="AW337" s="265"/>
      <c r="AX337" s="265"/>
    </row>
    <row r="338" spans="1:50" ht="30.75" hidden="1" customHeight="1">
      <c r="A338" s="261">
        <v>9</v>
      </c>
      <c r="B338" s="261">
        <v>1</v>
      </c>
      <c r="C338" s="242"/>
      <c r="D338" s="242"/>
      <c r="E338" s="243"/>
      <c r="F338" s="243"/>
      <c r="G338" s="243"/>
      <c r="H338" s="243"/>
      <c r="I338" s="243"/>
      <c r="J338" s="266"/>
      <c r="K338" s="267"/>
      <c r="L338" s="267"/>
      <c r="M338" s="267"/>
      <c r="N338" s="267"/>
      <c r="O338" s="267"/>
      <c r="P338" s="268"/>
      <c r="Q338" s="268"/>
      <c r="R338" s="268"/>
      <c r="S338" s="268"/>
      <c r="T338" s="268"/>
      <c r="U338" s="268"/>
      <c r="V338" s="268"/>
      <c r="W338" s="268"/>
      <c r="X338" s="268"/>
      <c r="Y338" s="269"/>
      <c r="Z338" s="269"/>
      <c r="AA338" s="269"/>
      <c r="AB338" s="269"/>
      <c r="AC338" s="270"/>
      <c r="AD338" s="270"/>
      <c r="AE338" s="270"/>
      <c r="AF338" s="270"/>
      <c r="AG338" s="270"/>
      <c r="AH338" s="271"/>
      <c r="AI338" s="272"/>
      <c r="AJ338" s="272"/>
      <c r="AK338" s="272"/>
      <c r="AL338" s="262"/>
      <c r="AM338" s="263"/>
      <c r="AN338" s="263"/>
      <c r="AO338" s="264"/>
      <c r="AP338" s="265"/>
      <c r="AQ338" s="265"/>
      <c r="AR338" s="265"/>
      <c r="AS338" s="265"/>
      <c r="AT338" s="265"/>
      <c r="AU338" s="265"/>
      <c r="AV338" s="265"/>
      <c r="AW338" s="265"/>
      <c r="AX338" s="265"/>
    </row>
    <row r="339" spans="1:50" ht="30.75" hidden="1" customHeight="1">
      <c r="A339" s="261">
        <v>10</v>
      </c>
      <c r="B339" s="261">
        <v>1</v>
      </c>
      <c r="C339" s="242"/>
      <c r="D339" s="242"/>
      <c r="E339" s="243"/>
      <c r="F339" s="243"/>
      <c r="G339" s="243"/>
      <c r="H339" s="243"/>
      <c r="I339" s="243"/>
      <c r="J339" s="266"/>
      <c r="K339" s="267"/>
      <c r="L339" s="267"/>
      <c r="M339" s="267"/>
      <c r="N339" s="267"/>
      <c r="O339" s="267"/>
      <c r="P339" s="268"/>
      <c r="Q339" s="268"/>
      <c r="R339" s="268"/>
      <c r="S339" s="268"/>
      <c r="T339" s="268"/>
      <c r="U339" s="268"/>
      <c r="V339" s="268"/>
      <c r="W339" s="268"/>
      <c r="X339" s="268"/>
      <c r="Y339" s="269"/>
      <c r="Z339" s="269"/>
      <c r="AA339" s="269"/>
      <c r="AB339" s="269"/>
      <c r="AC339" s="270"/>
      <c r="AD339" s="270"/>
      <c r="AE339" s="270"/>
      <c r="AF339" s="270"/>
      <c r="AG339" s="270"/>
      <c r="AH339" s="271"/>
      <c r="AI339" s="272"/>
      <c r="AJ339" s="272"/>
      <c r="AK339" s="272"/>
      <c r="AL339" s="262"/>
      <c r="AM339" s="263"/>
      <c r="AN339" s="263"/>
      <c r="AO339" s="264"/>
      <c r="AP339" s="265"/>
      <c r="AQ339" s="265"/>
      <c r="AR339" s="265"/>
      <c r="AS339" s="265"/>
      <c r="AT339" s="265"/>
      <c r="AU339" s="265"/>
      <c r="AV339" s="265"/>
      <c r="AW339" s="265"/>
      <c r="AX339" s="265"/>
    </row>
  </sheetData>
  <sheetProtection formatRows="0"/>
  <mergeCells count="1766">
    <mergeCell ref="A272:B272"/>
    <mergeCell ref="C272:I272"/>
    <mergeCell ref="J272:O272"/>
    <mergeCell ref="P272:X272"/>
    <mergeCell ref="Y272:AB272"/>
    <mergeCell ref="AC272:AG272"/>
    <mergeCell ref="AH272:AK272"/>
    <mergeCell ref="AL272:AO272"/>
    <mergeCell ref="AP272:AX272"/>
    <mergeCell ref="A270:B270"/>
    <mergeCell ref="C270:I270"/>
    <mergeCell ref="C269:I269"/>
    <mergeCell ref="J269:O269"/>
    <mergeCell ref="P269:X269"/>
    <mergeCell ref="Y269:AB269"/>
    <mergeCell ref="AC269:AG269"/>
    <mergeCell ref="AH269:AK269"/>
    <mergeCell ref="AL269:AO269"/>
    <mergeCell ref="AP269:AX269"/>
    <mergeCell ref="AH270:AK270"/>
    <mergeCell ref="AL270:AO270"/>
    <mergeCell ref="AP270:AX270"/>
    <mergeCell ref="J270:O270"/>
    <mergeCell ref="P270:X270"/>
    <mergeCell ref="Y270:AB270"/>
    <mergeCell ref="AC270:AG270"/>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73:B273"/>
    <mergeCell ref="C273:I273"/>
    <mergeCell ref="J273:O273"/>
    <mergeCell ref="P273:X273"/>
    <mergeCell ref="Y273:AB273"/>
    <mergeCell ref="AC273:AG273"/>
    <mergeCell ref="AH273:AK273"/>
    <mergeCell ref="AL273:AO273"/>
    <mergeCell ref="AP273:AX273"/>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A260:B260"/>
    <mergeCell ref="C260:I260"/>
    <mergeCell ref="J260:O260"/>
    <mergeCell ref="P260:X260"/>
    <mergeCell ref="Y260:AB260"/>
    <mergeCell ref="AC260:AG260"/>
    <mergeCell ref="AH260:AK260"/>
    <mergeCell ref="AL260:AO260"/>
    <mergeCell ref="AP260:AX260"/>
    <mergeCell ref="A263:B263"/>
    <mergeCell ref="C263:I263"/>
    <mergeCell ref="J263:O263"/>
    <mergeCell ref="P263:X263"/>
    <mergeCell ref="Y263:AB263"/>
    <mergeCell ref="AC263:AG263"/>
    <mergeCell ref="AH263:AK263"/>
    <mergeCell ref="AL263:AO263"/>
    <mergeCell ref="AP263:AX263"/>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86:B286"/>
    <mergeCell ref="C286:I286"/>
    <mergeCell ref="J286:O286"/>
    <mergeCell ref="P286:X286"/>
    <mergeCell ref="Y286:AB286"/>
    <mergeCell ref="AC286:AG286"/>
    <mergeCell ref="AH286:AK286"/>
    <mergeCell ref="AL286:AO286"/>
    <mergeCell ref="AP286:AX28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323:B323"/>
    <mergeCell ref="C323:I323"/>
    <mergeCell ref="A324:B324"/>
    <mergeCell ref="C324:I324"/>
    <mergeCell ref="J324:O324"/>
    <mergeCell ref="P324:X324"/>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A321:B321"/>
    <mergeCell ref="C321:I321"/>
    <mergeCell ref="J321:O321"/>
    <mergeCell ref="Y320:AB320"/>
    <mergeCell ref="AC320:AG320"/>
    <mergeCell ref="AH320:AK320"/>
    <mergeCell ref="AL320:AO320"/>
    <mergeCell ref="AP320:AX320"/>
    <mergeCell ref="AP318:AX318"/>
    <mergeCell ref="A319:B319"/>
    <mergeCell ref="C319:I319"/>
    <mergeCell ref="C104:AC104"/>
    <mergeCell ref="AD104:AF104"/>
    <mergeCell ref="A325:B325"/>
    <mergeCell ref="C325:I325"/>
    <mergeCell ref="J325:O325"/>
    <mergeCell ref="P325:X325"/>
    <mergeCell ref="Y325:AB325"/>
    <mergeCell ref="AC325:AG325"/>
    <mergeCell ref="AH325:AK325"/>
    <mergeCell ref="AL325:AO325"/>
    <mergeCell ref="AP325:AX325"/>
    <mergeCell ref="J323:O323"/>
    <mergeCell ref="P323:X323"/>
    <mergeCell ref="Y323:AB323"/>
    <mergeCell ref="AC323:AG323"/>
    <mergeCell ref="AH323:AK323"/>
    <mergeCell ref="AL323:AO323"/>
    <mergeCell ref="AP323:AX323"/>
    <mergeCell ref="A322:B322"/>
    <mergeCell ref="C322:I322"/>
    <mergeCell ref="J322:O322"/>
    <mergeCell ref="A320:B320"/>
    <mergeCell ref="A315:B315"/>
    <mergeCell ref="C315:I315"/>
    <mergeCell ref="J315:O315"/>
    <mergeCell ref="P315:X315"/>
    <mergeCell ref="Y315:AB315"/>
    <mergeCell ref="AC315:AG315"/>
    <mergeCell ref="AH315:AK315"/>
    <mergeCell ref="AL315:AO315"/>
    <mergeCell ref="AP315:AX315"/>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C320:I320"/>
    <mergeCell ref="J320:O320"/>
    <mergeCell ref="P320:X320"/>
    <mergeCell ref="P319:X319"/>
    <mergeCell ref="Y319:AB319"/>
    <mergeCell ref="AC319:AG319"/>
    <mergeCell ref="AH319:AK319"/>
    <mergeCell ref="AL319:AO319"/>
    <mergeCell ref="J319:O319"/>
    <mergeCell ref="Y324:AB324"/>
    <mergeCell ref="AC324:AG324"/>
    <mergeCell ref="AH324:AK324"/>
    <mergeCell ref="AL324:AO324"/>
    <mergeCell ref="AP324:AX324"/>
    <mergeCell ref="P321:X321"/>
    <mergeCell ref="Y321:AB321"/>
    <mergeCell ref="AC321:AG321"/>
    <mergeCell ref="AH321:AK321"/>
    <mergeCell ref="AL321:AO321"/>
    <mergeCell ref="AP321:AX321"/>
    <mergeCell ref="AP319:AX319"/>
    <mergeCell ref="P322:X322"/>
    <mergeCell ref="Y322:AB322"/>
    <mergeCell ref="AC322:AG322"/>
    <mergeCell ref="AH322:AK322"/>
    <mergeCell ref="AL322:AO322"/>
    <mergeCell ref="AP322:AX322"/>
    <mergeCell ref="J310:O310"/>
    <mergeCell ref="P310:X310"/>
    <mergeCell ref="Y310:AB310"/>
    <mergeCell ref="AC310:AG310"/>
    <mergeCell ref="AH310:AK310"/>
    <mergeCell ref="AL310:AO310"/>
    <mergeCell ref="AP310:AX310"/>
    <mergeCell ref="A316:B316"/>
    <mergeCell ref="C316:I316"/>
    <mergeCell ref="J316:O316"/>
    <mergeCell ref="P316:X316"/>
    <mergeCell ref="Y316:AB316"/>
    <mergeCell ref="AC316:AG316"/>
    <mergeCell ref="AH316:AK316"/>
    <mergeCell ref="AL316:AO316"/>
    <mergeCell ref="AP316:AX316"/>
    <mergeCell ref="A312:B312"/>
    <mergeCell ref="C312:I312"/>
    <mergeCell ref="J312:O312"/>
    <mergeCell ref="P312:X312"/>
    <mergeCell ref="Y312:AB312"/>
    <mergeCell ref="AC312:AG312"/>
    <mergeCell ref="AH312:AK312"/>
    <mergeCell ref="AL312:AO312"/>
    <mergeCell ref="AP312:AX312"/>
    <mergeCell ref="A311:B311"/>
    <mergeCell ref="C311:I311"/>
    <mergeCell ref="J311:O311"/>
    <mergeCell ref="P311:X311"/>
    <mergeCell ref="Y311:AB311"/>
    <mergeCell ref="AC311:AG311"/>
    <mergeCell ref="AH311:AK311"/>
    <mergeCell ref="AL311:AO311"/>
    <mergeCell ref="AP311:AX311"/>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A276:B276"/>
    <mergeCell ref="C276:I276"/>
    <mergeCell ref="J276:O276"/>
    <mergeCell ref="P276:X276"/>
    <mergeCell ref="Y276:AB276"/>
    <mergeCell ref="AC276:AG276"/>
    <mergeCell ref="AH276:AK276"/>
    <mergeCell ref="AL276:AO276"/>
    <mergeCell ref="AP276:AX276"/>
    <mergeCell ref="A306:B306"/>
    <mergeCell ref="C306:I306"/>
    <mergeCell ref="J306:O306"/>
    <mergeCell ref="P306:X306"/>
    <mergeCell ref="Y306:AB306"/>
    <mergeCell ref="AC306:AG306"/>
    <mergeCell ref="AH306:AK306"/>
    <mergeCell ref="AL306:AO306"/>
    <mergeCell ref="AP306:AX30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I17:O17"/>
    <mergeCell ref="AK20:AQ20"/>
    <mergeCell ref="AU40:AX40"/>
    <mergeCell ref="AI40:AL40"/>
    <mergeCell ref="AM40:AP40"/>
    <mergeCell ref="AI37:AL38"/>
    <mergeCell ref="AE41:AH41"/>
    <mergeCell ref="A302:B302"/>
    <mergeCell ref="C302:I302"/>
    <mergeCell ref="J302:O302"/>
    <mergeCell ref="P302:X302"/>
    <mergeCell ref="Y302:AB302"/>
    <mergeCell ref="AC302:AG302"/>
    <mergeCell ref="AH302:AK302"/>
    <mergeCell ref="AL302:AO302"/>
    <mergeCell ref="AP302:AX302"/>
    <mergeCell ref="Y60:AA60"/>
    <mergeCell ref="Y204:AB204"/>
    <mergeCell ref="G197:K197"/>
    <mergeCell ref="Y199:AB199"/>
    <mergeCell ref="G200:K200"/>
    <mergeCell ref="L200:X200"/>
    <mergeCell ref="Y200:AB200"/>
    <mergeCell ref="AC200:AG200"/>
    <mergeCell ref="AQ31:AT31"/>
    <mergeCell ref="AC202:AG202"/>
    <mergeCell ref="AU202:AX202"/>
    <mergeCell ref="C224:I224"/>
    <mergeCell ref="AU203:AX203"/>
    <mergeCell ref="AC205:AG205"/>
    <mergeCell ref="G52:O54"/>
    <mergeCell ref="G19:O19"/>
    <mergeCell ref="AD16:AJ16"/>
    <mergeCell ref="AK16:AQ16"/>
    <mergeCell ref="AQ83:AT83"/>
    <mergeCell ref="AU83:AX83"/>
    <mergeCell ref="AE84:AF84"/>
    <mergeCell ref="G7:X7"/>
    <mergeCell ref="AE86:AH86"/>
    <mergeCell ref="AI86:AL86"/>
    <mergeCell ref="AM86:AP86"/>
    <mergeCell ref="AQ86:AT86"/>
    <mergeCell ref="AU86:AX86"/>
    <mergeCell ref="Y87:AA87"/>
    <mergeCell ref="AB87:AD87"/>
    <mergeCell ref="AE87:AH87"/>
    <mergeCell ref="AI87:AL87"/>
    <mergeCell ref="AM87:AP87"/>
    <mergeCell ref="AQ87:AT87"/>
    <mergeCell ref="AU87:AX87"/>
    <mergeCell ref="AR16:AX16"/>
    <mergeCell ref="AK12:AQ12"/>
    <mergeCell ref="AR12:AX12"/>
    <mergeCell ref="G20:O20"/>
    <mergeCell ref="P20:V20"/>
    <mergeCell ref="AB83:AD84"/>
    <mergeCell ref="AE83:AH83"/>
    <mergeCell ref="AI83:AL84"/>
    <mergeCell ref="AM83:AP84"/>
    <mergeCell ref="E75:AX76"/>
    <mergeCell ref="AU82:AX82"/>
    <mergeCell ref="AQ32:AT32"/>
    <mergeCell ref="AI53:AL53"/>
    <mergeCell ref="AU52:AX52"/>
    <mergeCell ref="G202:K202"/>
    <mergeCell ref="Y55:AA55"/>
    <mergeCell ref="AH200:AT200"/>
    <mergeCell ref="AU200:AX200"/>
    <mergeCell ref="AU201:AX201"/>
    <mergeCell ref="L197:X197"/>
    <mergeCell ref="Y197:AB197"/>
    <mergeCell ref="AC197:AG197"/>
    <mergeCell ref="AH197:AT197"/>
    <mergeCell ref="AU197:AX197"/>
    <mergeCell ref="G198:K198"/>
    <mergeCell ref="L198:X198"/>
    <mergeCell ref="Y198:AB198"/>
    <mergeCell ref="AC198:AG198"/>
    <mergeCell ref="AH198:AT198"/>
    <mergeCell ref="AU198:AX198"/>
    <mergeCell ref="Y201:AB201"/>
    <mergeCell ref="L199:X199"/>
    <mergeCell ref="G201:K201"/>
    <mergeCell ref="L201:X201"/>
    <mergeCell ref="G193:AB193"/>
    <mergeCell ref="AU184:AX184"/>
    <mergeCell ref="G185:K185"/>
    <mergeCell ref="L185:X185"/>
    <mergeCell ref="Y185:AB185"/>
    <mergeCell ref="AC185:AG185"/>
    <mergeCell ref="AH185:AT185"/>
    <mergeCell ref="AU185:AX185"/>
    <mergeCell ref="G186:K186"/>
    <mergeCell ref="L186:X186"/>
    <mergeCell ref="G190:K190"/>
    <mergeCell ref="G199:K199"/>
    <mergeCell ref="C234:I234"/>
    <mergeCell ref="G208:K208"/>
    <mergeCell ref="L208:X208"/>
    <mergeCell ref="Y208:AB208"/>
    <mergeCell ref="J232:O232"/>
    <mergeCell ref="Y213:AB213"/>
    <mergeCell ref="AC213:AG213"/>
    <mergeCell ref="AH213:AT213"/>
    <mergeCell ref="G214:K214"/>
    <mergeCell ref="L214:X214"/>
    <mergeCell ref="Y214:AB214"/>
    <mergeCell ref="AC214:AG214"/>
    <mergeCell ref="G217:K217"/>
    <mergeCell ref="L217:X217"/>
    <mergeCell ref="Y217:AB217"/>
    <mergeCell ref="AC217:AG217"/>
    <mergeCell ref="AH217:AT217"/>
    <mergeCell ref="AH209:AT209"/>
    <mergeCell ref="L215:X215"/>
    <mergeCell ref="AH231:AK231"/>
    <mergeCell ref="AP224:AX224"/>
    <mergeCell ref="C228:I228"/>
    <mergeCell ref="AU217:AX217"/>
    <mergeCell ref="P233:X233"/>
    <mergeCell ref="P234:X234"/>
    <mergeCell ref="AH233:AK233"/>
    <mergeCell ref="Y229:AB229"/>
    <mergeCell ref="Y231:AB231"/>
    <mergeCell ref="AC231:AG231"/>
    <mergeCell ref="AL233:AO233"/>
    <mergeCell ref="AH215:AT215"/>
    <mergeCell ref="L216:X216"/>
    <mergeCell ref="AC204:AG204"/>
    <mergeCell ref="AH205:AT205"/>
    <mergeCell ref="AU205:AX205"/>
    <mergeCell ref="AH203:AT203"/>
    <mergeCell ref="AC230:AG230"/>
    <mergeCell ref="AC229:AG229"/>
    <mergeCell ref="AP230:AX230"/>
    <mergeCell ref="AP231:AX231"/>
    <mergeCell ref="Y230:AB230"/>
    <mergeCell ref="Y226:AB226"/>
    <mergeCell ref="Y227:AB227"/>
    <mergeCell ref="Y228:AB228"/>
    <mergeCell ref="P225:X225"/>
    <mergeCell ref="P226:X226"/>
    <mergeCell ref="P227:X227"/>
    <mergeCell ref="P228:X228"/>
    <mergeCell ref="P232:X232"/>
    <mergeCell ref="L213:X213"/>
    <mergeCell ref="AH227:AK227"/>
    <mergeCell ref="AL227:AO227"/>
    <mergeCell ref="AC203:AG203"/>
    <mergeCell ref="L212:X212"/>
    <mergeCell ref="Y212:AB212"/>
    <mergeCell ref="Y203:AB203"/>
    <mergeCell ref="G206:AB206"/>
    <mergeCell ref="AL231:AO231"/>
    <mergeCell ref="L203:X203"/>
    <mergeCell ref="P231:X231"/>
    <mergeCell ref="P230:X230"/>
    <mergeCell ref="AU210:AX210"/>
    <mergeCell ref="AU211:AX211"/>
    <mergeCell ref="AU214:AX214"/>
    <mergeCell ref="W25:AC25"/>
    <mergeCell ref="G45:AA46"/>
    <mergeCell ref="W26:AC26"/>
    <mergeCell ref="W27:AC27"/>
    <mergeCell ref="AQ34:AT34"/>
    <mergeCell ref="G43:AX43"/>
    <mergeCell ref="AE32:AH32"/>
    <mergeCell ref="AB37:AD38"/>
    <mergeCell ref="AU34:AX34"/>
    <mergeCell ref="AB35:AD35"/>
    <mergeCell ref="AU33:AX33"/>
    <mergeCell ref="AM33:AP33"/>
    <mergeCell ref="AI33:AL33"/>
    <mergeCell ref="AE33:AH33"/>
    <mergeCell ref="AU35:AX35"/>
    <mergeCell ref="AM35:AP35"/>
    <mergeCell ref="AI35:AL35"/>
    <mergeCell ref="AE35:AH35"/>
    <mergeCell ref="G31:O33"/>
    <mergeCell ref="AE34:AH34"/>
    <mergeCell ref="AI34:AL34"/>
    <mergeCell ref="AM34:AP34"/>
    <mergeCell ref="AB34:AD34"/>
    <mergeCell ref="Y39:AA39"/>
    <mergeCell ref="AB39:AD39"/>
    <mergeCell ref="Y37:AA38"/>
    <mergeCell ref="AH294:AK294"/>
    <mergeCell ref="AL294:AO294"/>
    <mergeCell ref="AP294:AX294"/>
    <mergeCell ref="AC199:AG199"/>
    <mergeCell ref="AH199:AT199"/>
    <mergeCell ref="AC292:AG292"/>
    <mergeCell ref="AH292:AK292"/>
    <mergeCell ref="AL292:AO292"/>
    <mergeCell ref="AP292:AX292"/>
    <mergeCell ref="A291:B291"/>
    <mergeCell ref="AL290:AO290"/>
    <mergeCell ref="C291:I291"/>
    <mergeCell ref="J291:O291"/>
    <mergeCell ref="P291:X291"/>
    <mergeCell ref="Y291:AB291"/>
    <mergeCell ref="AP232:AX232"/>
    <mergeCell ref="AP233:AX233"/>
    <mergeCell ref="AP234:AX234"/>
    <mergeCell ref="G203:K203"/>
    <mergeCell ref="AC232:AG232"/>
    <mergeCell ref="AC233:AG233"/>
    <mergeCell ref="AC234:AG234"/>
    <mergeCell ref="AH234:AK234"/>
    <mergeCell ref="AL234:AO234"/>
    <mergeCell ref="Y232:AB232"/>
    <mergeCell ref="Y233:AB233"/>
    <mergeCell ref="Y234:AB234"/>
    <mergeCell ref="A292:B292"/>
    <mergeCell ref="A289:B289"/>
    <mergeCell ref="J233:O233"/>
    <mergeCell ref="J234:O234"/>
    <mergeCell ref="P229:X229"/>
    <mergeCell ref="AQ1:AR1"/>
    <mergeCell ref="AT1:AU1"/>
    <mergeCell ref="AW30:AX30"/>
    <mergeCell ref="AU30:AV30"/>
    <mergeCell ref="AW1:AX1"/>
    <mergeCell ref="AU199:AX199"/>
    <mergeCell ref="AH186:AT186"/>
    <mergeCell ref="AU186:AX186"/>
    <mergeCell ref="AU31:AX31"/>
    <mergeCell ref="AU32:AX32"/>
    <mergeCell ref="AU36:AX36"/>
    <mergeCell ref="AE6:AX6"/>
    <mergeCell ref="AE29:AH30"/>
    <mergeCell ref="AI29:AL30"/>
    <mergeCell ref="AM29:AP30"/>
    <mergeCell ref="AU29:AX29"/>
    <mergeCell ref="AE36:AH36"/>
    <mergeCell ref="AI36:AL36"/>
    <mergeCell ref="AI32:AL32"/>
    <mergeCell ref="AI31:AL31"/>
    <mergeCell ref="AM31:AP31"/>
    <mergeCell ref="AM32:AP32"/>
    <mergeCell ref="AM36:AP36"/>
    <mergeCell ref="AQ36:AT36"/>
    <mergeCell ref="A2:AH2"/>
    <mergeCell ref="AJ2:AW2"/>
    <mergeCell ref="A93:B95"/>
    <mergeCell ref="G18:O18"/>
    <mergeCell ref="AK18:AQ18"/>
    <mergeCell ref="P17:V17"/>
    <mergeCell ref="W17:AC17"/>
    <mergeCell ref="Y6:AD6"/>
    <mergeCell ref="A295:B295"/>
    <mergeCell ref="A296:B296"/>
    <mergeCell ref="A293:B293"/>
    <mergeCell ref="A294:B294"/>
    <mergeCell ref="C293:I293"/>
    <mergeCell ref="J293:O293"/>
    <mergeCell ref="P293:X293"/>
    <mergeCell ref="Y293:AB293"/>
    <mergeCell ref="AC293:AG293"/>
    <mergeCell ref="AH293:AK293"/>
    <mergeCell ref="AL293:AO293"/>
    <mergeCell ref="AP293:AX293"/>
    <mergeCell ref="A299:B299"/>
    <mergeCell ref="A297:B297"/>
    <mergeCell ref="A298:B298"/>
    <mergeCell ref="C297:I297"/>
    <mergeCell ref="J297:O297"/>
    <mergeCell ref="P297:X297"/>
    <mergeCell ref="Y297:AB297"/>
    <mergeCell ref="AC297:AG297"/>
    <mergeCell ref="AH297:AK297"/>
    <mergeCell ref="AL297:AO297"/>
    <mergeCell ref="AP297:AX297"/>
    <mergeCell ref="C294:I294"/>
    <mergeCell ref="J294:O294"/>
    <mergeCell ref="P294:X294"/>
    <mergeCell ref="Y294:AB294"/>
    <mergeCell ref="AC294:AG294"/>
    <mergeCell ref="C296:I296"/>
    <mergeCell ref="J296:O296"/>
    <mergeCell ref="AP296:AX296"/>
    <mergeCell ref="AP298:AX298"/>
    <mergeCell ref="P289:X289"/>
    <mergeCell ref="Y289:AB289"/>
    <mergeCell ref="AC289:AG289"/>
    <mergeCell ref="AH289:AK289"/>
    <mergeCell ref="AL289:AO289"/>
    <mergeCell ref="AP289:AX289"/>
    <mergeCell ref="C290:I290"/>
    <mergeCell ref="J290:O290"/>
    <mergeCell ref="P290:X290"/>
    <mergeCell ref="Y290:AB290"/>
    <mergeCell ref="AC290:AG290"/>
    <mergeCell ref="AH290:AK290"/>
    <mergeCell ref="AP290:AX290"/>
    <mergeCell ref="AC291:AG291"/>
    <mergeCell ref="AH291:AK291"/>
    <mergeCell ref="AL291:AO291"/>
    <mergeCell ref="AP291:AX291"/>
    <mergeCell ref="C292:I292"/>
    <mergeCell ref="J292:O292"/>
    <mergeCell ref="P292:X292"/>
    <mergeCell ref="Y292:AB292"/>
    <mergeCell ref="A234:B234"/>
    <mergeCell ref="E77:F77"/>
    <mergeCell ref="G77:I77"/>
    <mergeCell ref="J77:T77"/>
    <mergeCell ref="U77:AX77"/>
    <mergeCell ref="AE71:AX71"/>
    <mergeCell ref="AI63:AL64"/>
    <mergeCell ref="AM63:AP64"/>
    <mergeCell ref="AI65:AL65"/>
    <mergeCell ref="AP229:AX229"/>
    <mergeCell ref="A91:AX91"/>
    <mergeCell ref="G78:X79"/>
    <mergeCell ref="G80:X82"/>
    <mergeCell ref="AH228:AK228"/>
    <mergeCell ref="AL228:AO228"/>
    <mergeCell ref="A226:B226"/>
    <mergeCell ref="A227:B227"/>
    <mergeCell ref="A219:AK219"/>
    <mergeCell ref="AC226:AG226"/>
    <mergeCell ref="AC227:AG227"/>
    <mergeCell ref="AC228:AG228"/>
    <mergeCell ref="AQ63:AT63"/>
    <mergeCell ref="AU63:AX63"/>
    <mergeCell ref="AQ80:AT80"/>
    <mergeCell ref="E74:AX74"/>
    <mergeCell ref="A290:B290"/>
    <mergeCell ref="C289:I289"/>
    <mergeCell ref="J289:O289"/>
    <mergeCell ref="J225:O225"/>
    <mergeCell ref="Y225:AB225"/>
    <mergeCell ref="Y224:AB224"/>
    <mergeCell ref="P224:X224"/>
    <mergeCell ref="G213:K213"/>
    <mergeCell ref="G212:K212"/>
    <mergeCell ref="G210:K210"/>
    <mergeCell ref="L210:X210"/>
    <mergeCell ref="Y210:AB210"/>
    <mergeCell ref="AC210:AG210"/>
    <mergeCell ref="AH210:AT210"/>
    <mergeCell ref="G211:K211"/>
    <mergeCell ref="L211:X211"/>
    <mergeCell ref="Y211:AB211"/>
    <mergeCell ref="AC211:AG211"/>
    <mergeCell ref="AH211:AT211"/>
    <mergeCell ref="AH214:AT214"/>
    <mergeCell ref="G215:K215"/>
    <mergeCell ref="Y215:AB215"/>
    <mergeCell ref="AC215:AG215"/>
    <mergeCell ref="Y216:AB216"/>
    <mergeCell ref="AC216:AG216"/>
    <mergeCell ref="AH216:AT216"/>
    <mergeCell ref="A229:B229"/>
    <mergeCell ref="AC201:AG201"/>
    <mergeCell ref="AH201:AT201"/>
    <mergeCell ref="G194:K194"/>
    <mergeCell ref="C94:AC94"/>
    <mergeCell ref="C95:AC95"/>
    <mergeCell ref="C96:AC96"/>
    <mergeCell ref="AG92:AX92"/>
    <mergeCell ref="AU81:AX81"/>
    <mergeCell ref="Y82:AA82"/>
    <mergeCell ref="AB82:AD82"/>
    <mergeCell ref="AE82:AH82"/>
    <mergeCell ref="AU213:AX213"/>
    <mergeCell ref="Y187:AB187"/>
    <mergeCell ref="AP225:AX225"/>
    <mergeCell ref="AP226:AX226"/>
    <mergeCell ref="AP227:AX227"/>
    <mergeCell ref="AP228:AX228"/>
    <mergeCell ref="AU218:AX218"/>
    <mergeCell ref="L202:X202"/>
    <mergeCell ref="Y202:AB202"/>
    <mergeCell ref="AH202:AT202"/>
    <mergeCell ref="G191:K191"/>
    <mergeCell ref="L191:X191"/>
    <mergeCell ref="AC224:AG224"/>
    <mergeCell ref="AC225:AG225"/>
    <mergeCell ref="AH226:AK226"/>
    <mergeCell ref="AL226:AO226"/>
    <mergeCell ref="AH225:AK225"/>
    <mergeCell ref="L194:X194"/>
    <mergeCell ref="Y194:AB194"/>
    <mergeCell ref="AC194:AG194"/>
    <mergeCell ref="AD17:AJ17"/>
    <mergeCell ref="AK17:AQ17"/>
    <mergeCell ref="A224:B224"/>
    <mergeCell ref="G204:K204"/>
    <mergeCell ref="L204:X204"/>
    <mergeCell ref="AH204:AT204"/>
    <mergeCell ref="AU204:AX204"/>
    <mergeCell ref="G205:K205"/>
    <mergeCell ref="L205:X205"/>
    <mergeCell ref="Y205:AB205"/>
    <mergeCell ref="AH194:AT194"/>
    <mergeCell ref="G196:K196"/>
    <mergeCell ref="W19:AC19"/>
    <mergeCell ref="AD19:AJ19"/>
    <mergeCell ref="AK19:AQ19"/>
    <mergeCell ref="AR19:AX19"/>
    <mergeCell ref="P21:V21"/>
    <mergeCell ref="W21:AC21"/>
    <mergeCell ref="AD21:AX21"/>
    <mergeCell ref="P27:V27"/>
    <mergeCell ref="P28:V28"/>
    <mergeCell ref="W28:AC28"/>
    <mergeCell ref="AD22:AX28"/>
    <mergeCell ref="P22:V22"/>
    <mergeCell ref="P23:V23"/>
    <mergeCell ref="P24:V24"/>
    <mergeCell ref="P25:V25"/>
    <mergeCell ref="P26:V26"/>
    <mergeCell ref="AS51:AT51"/>
    <mergeCell ref="W22:AC22"/>
    <mergeCell ref="W23:AC23"/>
    <mergeCell ref="W24:AC24"/>
    <mergeCell ref="AH230:AK230"/>
    <mergeCell ref="AL230:AO230"/>
    <mergeCell ref="G4:L4"/>
    <mergeCell ref="M4:R4"/>
    <mergeCell ref="S4:X4"/>
    <mergeCell ref="Y7:AD7"/>
    <mergeCell ref="A8:F8"/>
    <mergeCell ref="G8:AX8"/>
    <mergeCell ref="I14:O14"/>
    <mergeCell ref="P14:V14"/>
    <mergeCell ref="W14:AC14"/>
    <mergeCell ref="Y29:AA30"/>
    <mergeCell ref="Y31:AA31"/>
    <mergeCell ref="Y32:AA32"/>
    <mergeCell ref="P29:X30"/>
    <mergeCell ref="AB29:AD30"/>
    <mergeCell ref="AB31:AD31"/>
    <mergeCell ref="A29:F36"/>
    <mergeCell ref="L196:X196"/>
    <mergeCell ref="Y196:AB196"/>
    <mergeCell ref="AC196:AG196"/>
    <mergeCell ref="AH196:AT196"/>
    <mergeCell ref="AU196:AX196"/>
    <mergeCell ref="AU194:AX194"/>
    <mergeCell ref="G195:K195"/>
    <mergeCell ref="L195:X195"/>
    <mergeCell ref="Y195:AB195"/>
    <mergeCell ref="AC195:AG195"/>
    <mergeCell ref="AH195:AT195"/>
    <mergeCell ref="AU195:AX195"/>
    <mergeCell ref="AE37:AH38"/>
    <mergeCell ref="AM41:AP41"/>
    <mergeCell ref="AF141:AW141"/>
    <mergeCell ref="AF156:AW156"/>
    <mergeCell ref="A233:B233"/>
    <mergeCell ref="AH229:AK229"/>
    <mergeCell ref="AL229:AO229"/>
    <mergeCell ref="AH232:AK232"/>
    <mergeCell ref="AL232:AO232"/>
    <mergeCell ref="A228:B228"/>
    <mergeCell ref="AL225:AO225"/>
    <mergeCell ref="J224:O224"/>
    <mergeCell ref="J226:O226"/>
    <mergeCell ref="J227:O227"/>
    <mergeCell ref="J228:O228"/>
    <mergeCell ref="J229:O229"/>
    <mergeCell ref="J231:O231"/>
    <mergeCell ref="J230:O230"/>
    <mergeCell ref="AH224:AK224"/>
    <mergeCell ref="AL224:AO224"/>
    <mergeCell ref="AC218:AG218"/>
    <mergeCell ref="AH218:AT218"/>
    <mergeCell ref="C233:I233"/>
    <mergeCell ref="C229:I229"/>
    <mergeCell ref="C231:I231"/>
    <mergeCell ref="C230:I230"/>
    <mergeCell ref="C232:I232"/>
    <mergeCell ref="L218:X218"/>
    <mergeCell ref="Y218:AB218"/>
    <mergeCell ref="G218:K218"/>
    <mergeCell ref="A232:B232"/>
    <mergeCell ref="A231:B231"/>
    <mergeCell ref="A230:B230"/>
    <mergeCell ref="A225:B225"/>
    <mergeCell ref="AC175:AG175"/>
    <mergeCell ref="AC179:AG179"/>
    <mergeCell ref="L173:X173"/>
    <mergeCell ref="Y173:AB173"/>
    <mergeCell ref="AC173:AG173"/>
    <mergeCell ref="Y182:AB182"/>
    <mergeCell ref="AC182:AG182"/>
    <mergeCell ref="Y191:AB191"/>
    <mergeCell ref="AC191:AG191"/>
    <mergeCell ref="AH191:AT191"/>
    <mergeCell ref="AU191:AX191"/>
    <mergeCell ref="G174:K174"/>
    <mergeCell ref="G173:K173"/>
    <mergeCell ref="L179:X179"/>
    <mergeCell ref="Y179:AB179"/>
    <mergeCell ref="Y178:AB178"/>
    <mergeCell ref="AC178:AG178"/>
    <mergeCell ref="AH182:AT182"/>
    <mergeCell ref="A96:B105"/>
    <mergeCell ref="C105:AC105"/>
    <mergeCell ref="L188:X188"/>
    <mergeCell ref="Y188:AB188"/>
    <mergeCell ref="AC188:AG188"/>
    <mergeCell ref="AH188:AT188"/>
    <mergeCell ref="AU188:AX188"/>
    <mergeCell ref="G189:K189"/>
    <mergeCell ref="L189:X189"/>
    <mergeCell ref="Y189:AB189"/>
    <mergeCell ref="AC189:AG189"/>
    <mergeCell ref="AH189:AT189"/>
    <mergeCell ref="AU189:AX189"/>
    <mergeCell ref="AM129:AV129"/>
    <mergeCell ref="AM128:AV128"/>
    <mergeCell ref="L171:X171"/>
    <mergeCell ref="AU175:AX175"/>
    <mergeCell ref="Y171:AB171"/>
    <mergeCell ref="AC171:AG171"/>
    <mergeCell ref="AU171:AX171"/>
    <mergeCell ref="AU170:AX170"/>
    <mergeCell ref="AF147:AW147"/>
    <mergeCell ref="AG146:AV146"/>
    <mergeCell ref="AF144:AW144"/>
    <mergeCell ref="AF142:AW142"/>
    <mergeCell ref="AG143:AV143"/>
    <mergeCell ref="AF148:AW148"/>
    <mergeCell ref="I149:P149"/>
    <mergeCell ref="AF133:AW133"/>
    <mergeCell ref="C116:O116"/>
    <mergeCell ref="AF135:AW135"/>
    <mergeCell ref="Y181:AB181"/>
    <mergeCell ref="AR18:AX18"/>
    <mergeCell ref="W18:AC18"/>
    <mergeCell ref="AE85:AH85"/>
    <mergeCell ref="AI85:AL85"/>
    <mergeCell ref="G181:K181"/>
    <mergeCell ref="L181:X181"/>
    <mergeCell ref="Y175:AB175"/>
    <mergeCell ref="A131:F166"/>
    <mergeCell ref="W129:AF129"/>
    <mergeCell ref="A127:AX127"/>
    <mergeCell ref="A11:F20"/>
    <mergeCell ref="P13:V13"/>
    <mergeCell ref="AS84:AT84"/>
    <mergeCell ref="A124:E124"/>
    <mergeCell ref="W128:AF128"/>
    <mergeCell ref="AG110:AX116"/>
    <mergeCell ref="C107:AC107"/>
    <mergeCell ref="AD109:AF109"/>
    <mergeCell ref="C109:AC109"/>
    <mergeCell ref="G118:AX118"/>
    <mergeCell ref="G117:AX117"/>
    <mergeCell ref="AW79:AX79"/>
    <mergeCell ref="Y80:AA80"/>
    <mergeCell ref="AB80:AD80"/>
    <mergeCell ref="AE80:AH80"/>
    <mergeCell ref="C112:O112"/>
    <mergeCell ref="AD93:AF93"/>
    <mergeCell ref="AU84:AV84"/>
    <mergeCell ref="AW84:AX84"/>
    <mergeCell ref="G85:X87"/>
    <mergeCell ref="Y85:AA85"/>
    <mergeCell ref="F124:AX124"/>
    <mergeCell ref="W20:AC20"/>
    <mergeCell ref="AD20:AJ20"/>
    <mergeCell ref="P19:V19"/>
    <mergeCell ref="AU65:AX65"/>
    <mergeCell ref="AM65:AP65"/>
    <mergeCell ref="AE81:AH81"/>
    <mergeCell ref="AI81:AL81"/>
    <mergeCell ref="AM81:AP81"/>
    <mergeCell ref="AD94:AF94"/>
    <mergeCell ref="AB78:AD79"/>
    <mergeCell ref="AD12:AJ12"/>
    <mergeCell ref="A110:B116"/>
    <mergeCell ref="T112:AF112"/>
    <mergeCell ref="AD103:AF103"/>
    <mergeCell ref="AB81:AD81"/>
    <mergeCell ref="Y58:AA58"/>
    <mergeCell ref="AB58:AD58"/>
    <mergeCell ref="G59:X60"/>
    <mergeCell ref="Y59:AA59"/>
    <mergeCell ref="A106:B109"/>
    <mergeCell ref="C106:AC106"/>
    <mergeCell ref="A45:A54"/>
    <mergeCell ref="AB32:AD32"/>
    <mergeCell ref="AE50:AH51"/>
    <mergeCell ref="AI50:AL51"/>
    <mergeCell ref="AM50:AP51"/>
    <mergeCell ref="AB47:AX49"/>
    <mergeCell ref="AQ64:AR64"/>
    <mergeCell ref="AU64:AV64"/>
    <mergeCell ref="AW64:AX64"/>
    <mergeCell ref="G63:X64"/>
    <mergeCell ref="AR17:AX17"/>
    <mergeCell ref="Y86:AA86"/>
    <mergeCell ref="AB86:AD86"/>
    <mergeCell ref="C61:D76"/>
    <mergeCell ref="AD95:AF95"/>
    <mergeCell ref="AQ65:AT65"/>
    <mergeCell ref="Y66:AA66"/>
    <mergeCell ref="AB66:AD66"/>
    <mergeCell ref="E78:F82"/>
    <mergeCell ref="AI82:AL82"/>
    <mergeCell ref="AE40:AH40"/>
    <mergeCell ref="AI78:AL79"/>
    <mergeCell ref="AS38:AT38"/>
    <mergeCell ref="AU41:AX41"/>
    <mergeCell ref="AE63:AH64"/>
    <mergeCell ref="AB52:AD52"/>
    <mergeCell ref="AM52:AP52"/>
    <mergeCell ref="AQ41:AT41"/>
    <mergeCell ref="A44:AN44"/>
    <mergeCell ref="AW38:AX38"/>
    <mergeCell ref="AQ39:AT39"/>
    <mergeCell ref="AU39:AX39"/>
    <mergeCell ref="AQ40:AT40"/>
    <mergeCell ref="A61:B90"/>
    <mergeCell ref="A43:F43"/>
    <mergeCell ref="AB68:AD68"/>
    <mergeCell ref="Y69:AA73"/>
    <mergeCell ref="E62:F62"/>
    <mergeCell ref="G62:AX62"/>
    <mergeCell ref="AE58:AH58"/>
    <mergeCell ref="Y50:AA51"/>
    <mergeCell ref="AQ50:AT50"/>
    <mergeCell ref="AQ51:AR51"/>
    <mergeCell ref="AE7:AX7"/>
    <mergeCell ref="W12:AC12"/>
    <mergeCell ref="A9:F9"/>
    <mergeCell ref="G9:AX9"/>
    <mergeCell ref="AD13:AJ13"/>
    <mergeCell ref="AK13:AQ13"/>
    <mergeCell ref="P12:V12"/>
    <mergeCell ref="P16:V16"/>
    <mergeCell ref="W16:AC16"/>
    <mergeCell ref="AD15:AJ15"/>
    <mergeCell ref="AR15:AX15"/>
    <mergeCell ref="AK15:AQ15"/>
    <mergeCell ref="A10:F10"/>
    <mergeCell ref="AR11:AX11"/>
    <mergeCell ref="G11:O11"/>
    <mergeCell ref="P11:V11"/>
    <mergeCell ref="B50:F54"/>
    <mergeCell ref="G12:H17"/>
    <mergeCell ref="I12:O12"/>
    <mergeCell ref="AB36:AD36"/>
    <mergeCell ref="AR13:AX13"/>
    <mergeCell ref="AU38:AV38"/>
    <mergeCell ref="AQ38:AR38"/>
    <mergeCell ref="Y36:AA36"/>
    <mergeCell ref="AQ29:AT29"/>
    <mergeCell ref="AQ30:AR30"/>
    <mergeCell ref="AS30:AT30"/>
    <mergeCell ref="AE31:AH31"/>
    <mergeCell ref="Y33:AA33"/>
    <mergeCell ref="Y35:AA35"/>
    <mergeCell ref="AB33:AD33"/>
    <mergeCell ref="AD18:AJ18"/>
    <mergeCell ref="AJ1:AP1"/>
    <mergeCell ref="C101:AC101"/>
    <mergeCell ref="C103:AC103"/>
    <mergeCell ref="G3:X3"/>
    <mergeCell ref="Y3:AD3"/>
    <mergeCell ref="AE3:AP3"/>
    <mergeCell ref="AQ3:AX3"/>
    <mergeCell ref="A4:F4"/>
    <mergeCell ref="C100:AC100"/>
    <mergeCell ref="G10:AX10"/>
    <mergeCell ref="Y4:AD4"/>
    <mergeCell ref="AE4:AP4"/>
    <mergeCell ref="AQ4:AX4"/>
    <mergeCell ref="A3:F3"/>
    <mergeCell ref="A5:F5"/>
    <mergeCell ref="AK11:AQ11"/>
    <mergeCell ref="W13:AC13"/>
    <mergeCell ref="AI80:AL80"/>
    <mergeCell ref="AM80:AP80"/>
    <mergeCell ref="C93:AC93"/>
    <mergeCell ref="I15:O15"/>
    <mergeCell ref="AK14:AQ14"/>
    <mergeCell ref="AR14:AX14"/>
    <mergeCell ref="I13:O13"/>
    <mergeCell ref="W11:AC11"/>
    <mergeCell ref="AD11:AJ11"/>
    <mergeCell ref="AD99:AF99"/>
    <mergeCell ref="AD14:AJ14"/>
    <mergeCell ref="W15:AC15"/>
    <mergeCell ref="P18:V18"/>
    <mergeCell ref="I16:O16"/>
    <mergeCell ref="G67:X68"/>
    <mergeCell ref="AD110:AF110"/>
    <mergeCell ref="Y54:AA54"/>
    <mergeCell ref="AB54:AD54"/>
    <mergeCell ref="Y63:AA64"/>
    <mergeCell ref="AB63:AD64"/>
    <mergeCell ref="AQ81:AT81"/>
    <mergeCell ref="E83:F87"/>
    <mergeCell ref="G83:X84"/>
    <mergeCell ref="Y83:AA84"/>
    <mergeCell ref="G65:X66"/>
    <mergeCell ref="AU79:AV79"/>
    <mergeCell ref="AG84:AH84"/>
    <mergeCell ref="AQ84:AR84"/>
    <mergeCell ref="AQ54:AT54"/>
    <mergeCell ref="AE78:AH78"/>
    <mergeCell ref="AM78:AP79"/>
    <mergeCell ref="C110:AC110"/>
    <mergeCell ref="AD101:AF101"/>
    <mergeCell ref="C77:D90"/>
    <mergeCell ref="E61:F61"/>
    <mergeCell ref="G61:AX61"/>
    <mergeCell ref="AE69:AX70"/>
    <mergeCell ref="AE72:AX73"/>
    <mergeCell ref="G69:X73"/>
    <mergeCell ref="E63:F73"/>
    <mergeCell ref="AG93:AX95"/>
    <mergeCell ref="AG96:AX105"/>
    <mergeCell ref="AG106:AX109"/>
    <mergeCell ref="AQ60:AX60"/>
    <mergeCell ref="AQ58:AX58"/>
    <mergeCell ref="AE59:AH59"/>
    <mergeCell ref="AS79:AT79"/>
    <mergeCell ref="A21:F28"/>
    <mergeCell ref="G21:O21"/>
    <mergeCell ref="P15:V15"/>
    <mergeCell ref="AR20:AX20"/>
    <mergeCell ref="AM53:AP53"/>
    <mergeCell ref="G47:AA49"/>
    <mergeCell ref="AB59:AD59"/>
    <mergeCell ref="AB55:AD55"/>
    <mergeCell ref="C108:AC108"/>
    <mergeCell ref="AQ59:AX59"/>
    <mergeCell ref="AM82:AP82"/>
    <mergeCell ref="E88:AX88"/>
    <mergeCell ref="G22:O22"/>
    <mergeCell ref="AU50:AX50"/>
    <mergeCell ref="P50:X51"/>
    <mergeCell ref="AI55:AL55"/>
    <mergeCell ref="P31:X33"/>
    <mergeCell ref="G37:G38"/>
    <mergeCell ref="P34:X36"/>
    <mergeCell ref="G34:O36"/>
    <mergeCell ref="AQ35:AT35"/>
    <mergeCell ref="AQ33:AT33"/>
    <mergeCell ref="Y34:AA34"/>
    <mergeCell ref="AD106:AF106"/>
    <mergeCell ref="AD97:AF97"/>
    <mergeCell ref="C99:AC99"/>
    <mergeCell ref="AD108:AF108"/>
    <mergeCell ref="AD105:AF105"/>
    <mergeCell ref="AM85:AP85"/>
    <mergeCell ref="AQ85:AT85"/>
    <mergeCell ref="AU85:AX85"/>
    <mergeCell ref="AD98:AF98"/>
    <mergeCell ref="AB60:AD60"/>
    <mergeCell ref="AU53:AX53"/>
    <mergeCell ref="AE54:AH54"/>
    <mergeCell ref="AI54:AL54"/>
    <mergeCell ref="AD102:AF102"/>
    <mergeCell ref="AM54:AP54"/>
    <mergeCell ref="A55:F57"/>
    <mergeCell ref="G23:O23"/>
    <mergeCell ref="G24:O24"/>
    <mergeCell ref="G25:O25"/>
    <mergeCell ref="A42:D42"/>
    <mergeCell ref="E42:F42"/>
    <mergeCell ref="Y52:AA52"/>
    <mergeCell ref="AE55:AH55"/>
    <mergeCell ref="P112:S112"/>
    <mergeCell ref="G28:O28"/>
    <mergeCell ref="AB85:AD85"/>
    <mergeCell ref="Y65:AA65"/>
    <mergeCell ref="AB65:AD65"/>
    <mergeCell ref="AE65:AH65"/>
    <mergeCell ref="AM66:AP66"/>
    <mergeCell ref="AB69:AD73"/>
    <mergeCell ref="G29:O30"/>
    <mergeCell ref="AI41:AL41"/>
    <mergeCell ref="B45:F49"/>
    <mergeCell ref="G39:G41"/>
    <mergeCell ref="AU51:AV51"/>
    <mergeCell ref="AQ53:AT53"/>
    <mergeCell ref="AB40:AD40"/>
    <mergeCell ref="AE60:AH60"/>
    <mergeCell ref="AI58:AL58"/>
    <mergeCell ref="AQ55:AT55"/>
    <mergeCell ref="G6:X6"/>
    <mergeCell ref="A7:F7"/>
    <mergeCell ref="F122:AX122"/>
    <mergeCell ref="A121:AX121"/>
    <mergeCell ref="P111:S111"/>
    <mergeCell ref="A128:F128"/>
    <mergeCell ref="A122:E122"/>
    <mergeCell ref="A117:B118"/>
    <mergeCell ref="A129:F129"/>
    <mergeCell ref="AE39:AH39"/>
    <mergeCell ref="AI39:AL39"/>
    <mergeCell ref="AM39:AP39"/>
    <mergeCell ref="AB50:AD51"/>
    <mergeCell ref="P52:X54"/>
    <mergeCell ref="AB53:AD53"/>
    <mergeCell ref="Y53:AA53"/>
    <mergeCell ref="C225:I225"/>
    <mergeCell ref="AE52:AH52"/>
    <mergeCell ref="AI52:AL52"/>
    <mergeCell ref="AE53:AH53"/>
    <mergeCell ref="AM60:AP60"/>
    <mergeCell ref="AI60:AL60"/>
    <mergeCell ref="AH173:AT173"/>
    <mergeCell ref="G176:K176"/>
    <mergeCell ref="Q129:V129"/>
    <mergeCell ref="A120:AX120"/>
    <mergeCell ref="AQ66:AT66"/>
    <mergeCell ref="AE66:AH66"/>
    <mergeCell ref="AI66:AL66"/>
    <mergeCell ref="AD96:AF96"/>
    <mergeCell ref="AD100:AF100"/>
    <mergeCell ref="C118:F118"/>
    <mergeCell ref="G5:AX5"/>
    <mergeCell ref="AQ82:AT82"/>
    <mergeCell ref="AU80:AX80"/>
    <mergeCell ref="Y81:AA81"/>
    <mergeCell ref="AW51:AX51"/>
    <mergeCell ref="Y78:AA79"/>
    <mergeCell ref="AQ78:AT78"/>
    <mergeCell ref="AM58:AP58"/>
    <mergeCell ref="AB45:AX46"/>
    <mergeCell ref="AM37:AP38"/>
    <mergeCell ref="AQ37:AT37"/>
    <mergeCell ref="AU37:AX37"/>
    <mergeCell ref="Y40:AA40"/>
    <mergeCell ref="A58:F60"/>
    <mergeCell ref="G58:X58"/>
    <mergeCell ref="AM56:AP56"/>
    <mergeCell ref="Y57:AA57"/>
    <mergeCell ref="AB57:AD57"/>
    <mergeCell ref="AE57:AH57"/>
    <mergeCell ref="AI57:AL57"/>
    <mergeCell ref="AM57:AP57"/>
    <mergeCell ref="AQ79:AR79"/>
    <mergeCell ref="G55:X55"/>
    <mergeCell ref="P37:X38"/>
    <mergeCell ref="H37:O38"/>
    <mergeCell ref="H39:O41"/>
    <mergeCell ref="H42:O42"/>
    <mergeCell ref="G50:O51"/>
    <mergeCell ref="AU54:AX54"/>
    <mergeCell ref="A6:F6"/>
    <mergeCell ref="G26:O26"/>
    <mergeCell ref="G27:O27"/>
    <mergeCell ref="A330:B330"/>
    <mergeCell ref="J330:O330"/>
    <mergeCell ref="P330:X330"/>
    <mergeCell ref="Y330:AB330"/>
    <mergeCell ref="AC330:AG330"/>
    <mergeCell ref="AH330:AK330"/>
    <mergeCell ref="AC176:AG176"/>
    <mergeCell ref="G128:P128"/>
    <mergeCell ref="Q128:V128"/>
    <mergeCell ref="G171:K171"/>
    <mergeCell ref="E329:I329"/>
    <mergeCell ref="C329:D329"/>
    <mergeCell ref="AC298:AG298"/>
    <mergeCell ref="G56:X57"/>
    <mergeCell ref="Y56:AA56"/>
    <mergeCell ref="AB56:AD56"/>
    <mergeCell ref="AE56:AH56"/>
    <mergeCell ref="AI56:AL56"/>
    <mergeCell ref="E89:AX90"/>
    <mergeCell ref="AS64:AT64"/>
    <mergeCell ref="AC206:AX206"/>
    <mergeCell ref="AC212:AG212"/>
    <mergeCell ref="AH212:AT212"/>
    <mergeCell ref="AU212:AX212"/>
    <mergeCell ref="G207:K207"/>
    <mergeCell ref="L207:X207"/>
    <mergeCell ref="G129:P129"/>
    <mergeCell ref="L176:X176"/>
    <mergeCell ref="Y176:AB176"/>
    <mergeCell ref="L174:X174"/>
    <mergeCell ref="AU174:AX174"/>
    <mergeCell ref="AF139:AW139"/>
    <mergeCell ref="AP330:AX330"/>
    <mergeCell ref="C299:I299"/>
    <mergeCell ref="J299:O299"/>
    <mergeCell ref="P299:X299"/>
    <mergeCell ref="Y299:AB299"/>
    <mergeCell ref="AC299:AG299"/>
    <mergeCell ref="AH299:AK299"/>
    <mergeCell ref="AL299:AO299"/>
    <mergeCell ref="AP299:AX299"/>
    <mergeCell ref="AD92:AF92"/>
    <mergeCell ref="C92:AC92"/>
    <mergeCell ref="AU66:AX66"/>
    <mergeCell ref="AU78:AX78"/>
    <mergeCell ref="C295:I295"/>
    <mergeCell ref="J295:O295"/>
    <mergeCell ref="P295:X295"/>
    <mergeCell ref="AL332:AO332"/>
    <mergeCell ref="AP332:AX332"/>
    <mergeCell ref="AP329:AX329"/>
    <mergeCell ref="AD107:AF107"/>
    <mergeCell ref="G175:K175"/>
    <mergeCell ref="L175:X175"/>
    <mergeCell ref="G177:K177"/>
    <mergeCell ref="L177:X177"/>
    <mergeCell ref="Y295:AB295"/>
    <mergeCell ref="AC295:AG295"/>
    <mergeCell ref="AH295:AK295"/>
    <mergeCell ref="AL295:AO295"/>
    <mergeCell ref="AP295:AX295"/>
    <mergeCell ref="C226:I226"/>
    <mergeCell ref="C227:I227"/>
    <mergeCell ref="I137:P137"/>
    <mergeCell ref="AL331:AO331"/>
    <mergeCell ref="P296:X296"/>
    <mergeCell ref="Y296:AB296"/>
    <mergeCell ref="AC296:AG296"/>
    <mergeCell ref="AH296:AK296"/>
    <mergeCell ref="AL296:AO296"/>
    <mergeCell ref="A329:B329"/>
    <mergeCell ref="J329:O329"/>
    <mergeCell ref="AL336:AO336"/>
    <mergeCell ref="Y329:AB329"/>
    <mergeCell ref="AL330:AO330"/>
    <mergeCell ref="C331:D331"/>
    <mergeCell ref="A332:B332"/>
    <mergeCell ref="J332:O332"/>
    <mergeCell ref="P332:X332"/>
    <mergeCell ref="Y332:AB332"/>
    <mergeCell ref="AC332:AG332"/>
    <mergeCell ref="AH332:AK332"/>
    <mergeCell ref="A303:B303"/>
    <mergeCell ref="C303:I303"/>
    <mergeCell ref="J303:O303"/>
    <mergeCell ref="P303:X303"/>
    <mergeCell ref="Y303:AB303"/>
    <mergeCell ref="AC303:AG303"/>
    <mergeCell ref="AH303:AK303"/>
    <mergeCell ref="AC329:AG329"/>
    <mergeCell ref="AH329:AK329"/>
    <mergeCell ref="AL329:AO329"/>
    <mergeCell ref="C298:I298"/>
    <mergeCell ref="J298:O298"/>
    <mergeCell ref="P298:X298"/>
    <mergeCell ref="Y298:AB298"/>
    <mergeCell ref="J333:O333"/>
    <mergeCell ref="P333:X333"/>
    <mergeCell ref="Y333:AB333"/>
    <mergeCell ref="AC333:AG333"/>
    <mergeCell ref="AH333:AK333"/>
    <mergeCell ref="AL333:AO333"/>
    <mergeCell ref="AP333:AX333"/>
    <mergeCell ref="AH298:AK298"/>
    <mergeCell ref="AL298:AO298"/>
    <mergeCell ref="E331:I331"/>
    <mergeCell ref="C332:D332"/>
    <mergeCell ref="E332:I332"/>
    <mergeCell ref="C333:D333"/>
    <mergeCell ref="E333:I333"/>
    <mergeCell ref="A334:B334"/>
    <mergeCell ref="J334:O334"/>
    <mergeCell ref="P334:X334"/>
    <mergeCell ref="Y334:AB334"/>
    <mergeCell ref="AC334:AG334"/>
    <mergeCell ref="AH334:AK334"/>
    <mergeCell ref="AL334:AO334"/>
    <mergeCell ref="AP334:AX334"/>
    <mergeCell ref="AP331:AX331"/>
    <mergeCell ref="P329:X329"/>
    <mergeCell ref="E330:I330"/>
    <mergeCell ref="C330:D330"/>
    <mergeCell ref="A331:B331"/>
    <mergeCell ref="J331:O331"/>
    <mergeCell ref="P331:X331"/>
    <mergeCell ref="Y331:AB331"/>
    <mergeCell ref="AC331:AG331"/>
    <mergeCell ref="AH331:AK331"/>
    <mergeCell ref="A338:B338"/>
    <mergeCell ref="J338:O338"/>
    <mergeCell ref="P338:X338"/>
    <mergeCell ref="Y338:AB338"/>
    <mergeCell ref="AC338:AG338"/>
    <mergeCell ref="AH338:AK338"/>
    <mergeCell ref="AL338:AO338"/>
    <mergeCell ref="AP338:AX338"/>
    <mergeCell ref="A339:B339"/>
    <mergeCell ref="J339:O339"/>
    <mergeCell ref="P339:X339"/>
    <mergeCell ref="Y339:AB339"/>
    <mergeCell ref="AC339:AG339"/>
    <mergeCell ref="AH339:AK339"/>
    <mergeCell ref="AL339:AO339"/>
    <mergeCell ref="AP339:AX339"/>
    <mergeCell ref="C338:D338"/>
    <mergeCell ref="E338:I338"/>
    <mergeCell ref="C339:D339"/>
    <mergeCell ref="E339:I339"/>
    <mergeCell ref="AL337:AO337"/>
    <mergeCell ref="AP337:AX337"/>
    <mergeCell ref="AL335:AO335"/>
    <mergeCell ref="AP335:AX335"/>
    <mergeCell ref="A336:B336"/>
    <mergeCell ref="J336:O336"/>
    <mergeCell ref="P336:X336"/>
    <mergeCell ref="Y336:AB336"/>
    <mergeCell ref="A337:B337"/>
    <mergeCell ref="J337:O337"/>
    <mergeCell ref="P337:X337"/>
    <mergeCell ref="Y337:AB337"/>
    <mergeCell ref="AC337:AG337"/>
    <mergeCell ref="AH337:AK337"/>
    <mergeCell ref="C337:D337"/>
    <mergeCell ref="E337:I337"/>
    <mergeCell ref="A335:B335"/>
    <mergeCell ref="J335:O335"/>
    <mergeCell ref="P335:X335"/>
    <mergeCell ref="Y335:AB335"/>
    <mergeCell ref="AC335:AG335"/>
    <mergeCell ref="AH335:AK335"/>
    <mergeCell ref="AC336:AG336"/>
    <mergeCell ref="AH336:AK336"/>
    <mergeCell ref="AP336:AX336"/>
    <mergeCell ref="E336:I336"/>
    <mergeCell ref="C334:D334"/>
    <mergeCell ref="E334:I334"/>
    <mergeCell ref="C335:D335"/>
    <mergeCell ref="E335:I335"/>
    <mergeCell ref="C336:D336"/>
    <mergeCell ref="AU215:AX215"/>
    <mergeCell ref="G216:K216"/>
    <mergeCell ref="AU182:AX182"/>
    <mergeCell ref="G178:K178"/>
    <mergeCell ref="L178:X178"/>
    <mergeCell ref="Y207:AB207"/>
    <mergeCell ref="AC207:AG207"/>
    <mergeCell ref="AU207:AX207"/>
    <mergeCell ref="A130:F130"/>
    <mergeCell ref="G130:P130"/>
    <mergeCell ref="Q130:AV130"/>
    <mergeCell ref="AH176:AT176"/>
    <mergeCell ref="AU176:AX176"/>
    <mergeCell ref="AC172:AG172"/>
    <mergeCell ref="AH172:AT172"/>
    <mergeCell ref="A167:F218"/>
    <mergeCell ref="AC177:AG177"/>
    <mergeCell ref="AH169:AT169"/>
    <mergeCell ref="Y170:AB170"/>
    <mergeCell ref="AC170:AG170"/>
    <mergeCell ref="AC208:AG208"/>
    <mergeCell ref="AH208:AT208"/>
    <mergeCell ref="AU208:AX208"/>
    <mergeCell ref="G209:K209"/>
    <mergeCell ref="L209:X209"/>
    <mergeCell ref="Y209:AB209"/>
    <mergeCell ref="A333:B333"/>
    <mergeCell ref="AG128:AL128"/>
    <mergeCell ref="AG129:AL129"/>
    <mergeCell ref="A126:AX126"/>
    <mergeCell ref="A125:AX125"/>
    <mergeCell ref="A123:AX123"/>
    <mergeCell ref="AC169:AG169"/>
    <mergeCell ref="Y177:AB177"/>
    <mergeCell ref="G172:K172"/>
    <mergeCell ref="AU209:AX209"/>
    <mergeCell ref="AH181:AT181"/>
    <mergeCell ref="AU181:AX181"/>
    <mergeCell ref="AC193:AX193"/>
    <mergeCell ref="T111:AF111"/>
    <mergeCell ref="T116:AF116"/>
    <mergeCell ref="AC183:AG183"/>
    <mergeCell ref="C117:F117"/>
    <mergeCell ref="AC181:AG181"/>
    <mergeCell ref="AU179:AX179"/>
    <mergeCell ref="L187:X187"/>
    <mergeCell ref="AC167:AX167"/>
    <mergeCell ref="L190:X190"/>
    <mergeCell ref="Y190:AB190"/>
    <mergeCell ref="AC190:AG190"/>
    <mergeCell ref="AH190:AT190"/>
    <mergeCell ref="AU190:AX190"/>
    <mergeCell ref="G187:K187"/>
    <mergeCell ref="AC187:AG187"/>
    <mergeCell ref="AH187:AT187"/>
    <mergeCell ref="AU187:AX187"/>
    <mergeCell ref="G188:K188"/>
    <mergeCell ref="G180:AB180"/>
    <mergeCell ref="AC180:AX180"/>
    <mergeCell ref="AF150:AW150"/>
    <mergeCell ref="AG149:AV149"/>
    <mergeCell ref="AG152:AV152"/>
    <mergeCell ref="AU216:AX216"/>
    <mergeCell ref="AH207:AT207"/>
    <mergeCell ref="AC192:AG192"/>
    <mergeCell ref="AH192:AT192"/>
    <mergeCell ref="AU192:AX192"/>
    <mergeCell ref="G167:AB167"/>
    <mergeCell ref="AU169:AX169"/>
    <mergeCell ref="Y169:AB169"/>
    <mergeCell ref="AU168:AX168"/>
    <mergeCell ref="AH170:AT170"/>
    <mergeCell ref="AH168:AT168"/>
    <mergeCell ref="G169:K169"/>
    <mergeCell ref="Y168:AB168"/>
    <mergeCell ref="G170:K170"/>
    <mergeCell ref="L170:X170"/>
    <mergeCell ref="AH178:AT178"/>
    <mergeCell ref="AU178:AX178"/>
    <mergeCell ref="G192:K192"/>
    <mergeCell ref="L192:X192"/>
    <mergeCell ref="Y192:AB192"/>
    <mergeCell ref="AC209:AG209"/>
    <mergeCell ref="L168:X168"/>
    <mergeCell ref="Y186:AB186"/>
    <mergeCell ref="AC186:AG186"/>
    <mergeCell ref="AH183:AT183"/>
    <mergeCell ref="AU183:AX183"/>
    <mergeCell ref="AH179:AT179"/>
    <mergeCell ref="G182:K182"/>
    <mergeCell ref="L182:X182"/>
    <mergeCell ref="AB67:AD67"/>
    <mergeCell ref="C114:O114"/>
    <mergeCell ref="P114:S114"/>
    <mergeCell ref="T114:AF114"/>
    <mergeCell ref="C115:O115"/>
    <mergeCell ref="P115:S115"/>
    <mergeCell ref="G131:AN131"/>
    <mergeCell ref="L172:X172"/>
    <mergeCell ref="L169:X169"/>
    <mergeCell ref="AC168:AG168"/>
    <mergeCell ref="AF153:AW153"/>
    <mergeCell ref="AG155:AV155"/>
    <mergeCell ref="P116:S116"/>
    <mergeCell ref="C111:O111"/>
    <mergeCell ref="C97:D98"/>
    <mergeCell ref="C102:AC102"/>
    <mergeCell ref="P39:X41"/>
    <mergeCell ref="AF136:AW136"/>
    <mergeCell ref="AF138:AW138"/>
    <mergeCell ref="AU55:AX55"/>
    <mergeCell ref="AQ56:AT56"/>
    <mergeCell ref="AU56:AX56"/>
    <mergeCell ref="AQ57:AT57"/>
    <mergeCell ref="AU57:AX57"/>
    <mergeCell ref="AM55:AP55"/>
    <mergeCell ref="E97:AC97"/>
    <mergeCell ref="E98:AC98"/>
    <mergeCell ref="AE79:AF79"/>
    <mergeCell ref="AG79:AH79"/>
    <mergeCell ref="AE67:AX68"/>
    <mergeCell ref="A119:AX119"/>
    <mergeCell ref="AH171:AT171"/>
    <mergeCell ref="A37:F41"/>
    <mergeCell ref="G184:K184"/>
    <mergeCell ref="L184:X184"/>
    <mergeCell ref="Y184:AB184"/>
    <mergeCell ref="AC184:AG184"/>
    <mergeCell ref="AH184:AT184"/>
    <mergeCell ref="G179:K179"/>
    <mergeCell ref="G168:K168"/>
    <mergeCell ref="AH175:AT175"/>
    <mergeCell ref="AH177:AT177"/>
    <mergeCell ref="AU177:AX177"/>
    <mergeCell ref="AU173:AX173"/>
    <mergeCell ref="AU172:AX172"/>
    <mergeCell ref="Y172:AB172"/>
    <mergeCell ref="G183:K183"/>
    <mergeCell ref="L183:X183"/>
    <mergeCell ref="Y183:AB183"/>
    <mergeCell ref="AI59:AL59"/>
    <mergeCell ref="AM59:AP59"/>
    <mergeCell ref="AQ52:AT52"/>
    <mergeCell ref="Y42:AX42"/>
    <mergeCell ref="P42:X42"/>
    <mergeCell ref="AB41:AD41"/>
    <mergeCell ref="Y41:AA41"/>
    <mergeCell ref="P113:S113"/>
    <mergeCell ref="T113:AF113"/>
    <mergeCell ref="T115:AF115"/>
    <mergeCell ref="C113:O113"/>
    <mergeCell ref="Y174:AB174"/>
    <mergeCell ref="AC174:AG174"/>
    <mergeCell ref="AH174:AT174"/>
    <mergeCell ref="Y67:AA68"/>
  </mergeCells>
  <phoneticPr fontId="6"/>
  <conditionalFormatting sqref="P13:AQ13">
    <cfRule type="expression" dxfId="247" priority="11119">
      <formula>IF(RIGHT(TEXT(P13,"0.#"),1)=".",FALSE,TRUE)</formula>
    </cfRule>
    <cfRule type="expression" dxfId="246" priority="11120">
      <formula>IF(RIGHT(TEXT(P13,"0.#"),1)=".",TRUE,FALSE)</formula>
    </cfRule>
  </conditionalFormatting>
  <conditionalFormatting sqref="P17:AX17">
    <cfRule type="expression" dxfId="245" priority="10995">
      <formula>IF(RIGHT(TEXT(P17,"0.#"),1)=".",FALSE,TRUE)</formula>
    </cfRule>
    <cfRule type="expression" dxfId="244" priority="10996">
      <formula>IF(RIGHT(TEXT(P17,"0.#"),1)=".",TRUE,FALSE)</formula>
    </cfRule>
  </conditionalFormatting>
  <conditionalFormatting sqref="Y170">
    <cfRule type="expression" dxfId="243" priority="10991">
      <formula>IF(RIGHT(TEXT(Y170,"0.#"),1)=".",FALSE,TRUE)</formula>
    </cfRule>
    <cfRule type="expression" dxfId="242" priority="10992">
      <formula>IF(RIGHT(TEXT(Y170,"0.#"),1)=".",TRUE,FALSE)</formula>
    </cfRule>
  </conditionalFormatting>
  <conditionalFormatting sqref="Y179">
    <cfRule type="expression" dxfId="241" priority="10987">
      <formula>IF(RIGHT(TEXT(Y179,"0.#"),1)=".",FALSE,TRUE)</formula>
    </cfRule>
    <cfRule type="expression" dxfId="240" priority="10988">
      <formula>IF(RIGHT(TEXT(Y179,"0.#"),1)=".",TRUE,FALSE)</formula>
    </cfRule>
  </conditionalFormatting>
  <conditionalFormatting sqref="Y197:Y204 Y184:Y191 Y182">
    <cfRule type="expression" dxfId="239" priority="10769">
      <formula>IF(RIGHT(TEXT(Y182,"0.#"),1)=".",FALSE,TRUE)</formula>
    </cfRule>
    <cfRule type="expression" dxfId="238" priority="10770">
      <formula>IF(RIGHT(TEXT(Y182,"0.#"),1)=".",TRUE,FALSE)</formula>
    </cfRule>
  </conditionalFormatting>
  <conditionalFormatting sqref="P15:AQ16 P14:AX14 P12:AX12">
    <cfRule type="expression" dxfId="237" priority="10817">
      <formula>IF(RIGHT(TEXT(P12,"0.#"),1)=".",FALSE,TRUE)</formula>
    </cfRule>
    <cfRule type="expression" dxfId="236" priority="10818">
      <formula>IF(RIGHT(TEXT(P12,"0.#"),1)=".",TRUE,FALSE)</formula>
    </cfRule>
  </conditionalFormatting>
  <conditionalFormatting sqref="P18:AJ18">
    <cfRule type="expression" dxfId="235" priority="10815">
      <formula>IF(RIGHT(TEXT(P18,"0.#"),1)=".",FALSE,TRUE)</formula>
    </cfRule>
    <cfRule type="expression" dxfId="234" priority="10816">
      <formula>IF(RIGHT(TEXT(P18,"0.#"),1)=".",TRUE,FALSE)</formula>
    </cfRule>
  </conditionalFormatting>
  <conditionalFormatting sqref="Y171:Y178">
    <cfRule type="expression" dxfId="233" priority="10793">
      <formula>IF(RIGHT(TEXT(Y171,"0.#"),1)=".",FALSE,TRUE)</formula>
    </cfRule>
    <cfRule type="expression" dxfId="232" priority="10794">
      <formula>IF(RIGHT(TEXT(Y171,"0.#"),1)=".",TRUE,FALSE)</formula>
    </cfRule>
  </conditionalFormatting>
  <conditionalFormatting sqref="AU170">
    <cfRule type="expression" dxfId="231" priority="10791">
      <formula>IF(RIGHT(TEXT(AU170,"0.#"),1)=".",FALSE,TRUE)</formula>
    </cfRule>
    <cfRule type="expression" dxfId="230" priority="10792">
      <formula>IF(RIGHT(TEXT(AU170,"0.#"),1)=".",TRUE,FALSE)</formula>
    </cfRule>
  </conditionalFormatting>
  <conditionalFormatting sqref="AU179">
    <cfRule type="expression" dxfId="229" priority="10789">
      <formula>IF(RIGHT(TEXT(AU179,"0.#"),1)=".",FALSE,TRUE)</formula>
    </cfRule>
    <cfRule type="expression" dxfId="228" priority="10790">
      <formula>IF(RIGHT(TEXT(AU179,"0.#"),1)=".",TRUE,FALSE)</formula>
    </cfRule>
  </conditionalFormatting>
  <conditionalFormatting sqref="AU171:AU178 AU169">
    <cfRule type="expression" dxfId="227" priority="10787">
      <formula>IF(RIGHT(TEXT(AU169,"0.#"),1)=".",FALSE,TRUE)</formula>
    </cfRule>
    <cfRule type="expression" dxfId="226" priority="10788">
      <formula>IF(RIGHT(TEXT(AU169,"0.#"),1)=".",TRUE,FALSE)</formula>
    </cfRule>
  </conditionalFormatting>
  <conditionalFormatting sqref="Y196 Y183">
    <cfRule type="expression" dxfId="225" priority="10773">
      <formula>IF(RIGHT(TEXT(Y183,"0.#"),1)=".",FALSE,TRUE)</formula>
    </cfRule>
    <cfRule type="expression" dxfId="224" priority="10774">
      <formula>IF(RIGHT(TEXT(Y183,"0.#"),1)=".",TRUE,FALSE)</formula>
    </cfRule>
  </conditionalFormatting>
  <conditionalFormatting sqref="Y205 Y192">
    <cfRule type="expression" dxfId="223" priority="10771">
      <formula>IF(RIGHT(TEXT(Y192,"0.#"),1)=".",FALSE,TRUE)</formula>
    </cfRule>
    <cfRule type="expression" dxfId="222" priority="10772">
      <formula>IF(RIGHT(TEXT(Y192,"0.#"),1)=".",TRUE,FALSE)</formula>
    </cfRule>
  </conditionalFormatting>
  <conditionalFormatting sqref="AU196 AU183">
    <cfRule type="expression" dxfId="221" priority="10767">
      <formula>IF(RIGHT(TEXT(AU183,"0.#"),1)=".",FALSE,TRUE)</formula>
    </cfRule>
    <cfRule type="expression" dxfId="220" priority="10768">
      <formula>IF(RIGHT(TEXT(AU183,"0.#"),1)=".",TRUE,FALSE)</formula>
    </cfRule>
  </conditionalFormatting>
  <conditionalFormatting sqref="AU205 AU192">
    <cfRule type="expression" dxfId="219" priority="10765">
      <formula>IF(RIGHT(TEXT(AU192,"0.#"),1)=".",FALSE,TRUE)</formula>
    </cfRule>
    <cfRule type="expression" dxfId="218" priority="10766">
      <formula>IF(RIGHT(TEXT(AU192,"0.#"),1)=".",TRUE,FALSE)</formula>
    </cfRule>
  </conditionalFormatting>
  <conditionalFormatting sqref="AU197:AU204 AU195 AU184:AU191 AU182">
    <cfRule type="expression" dxfId="217" priority="10763">
      <formula>IF(RIGHT(TEXT(AU182,"0.#"),1)=".",FALSE,TRUE)</formula>
    </cfRule>
    <cfRule type="expression" dxfId="216" priority="10764">
      <formula>IF(RIGHT(TEXT(AU182,"0.#"),1)=".",TRUE,FALSE)</formula>
    </cfRule>
  </conditionalFormatting>
  <conditionalFormatting sqref="AE52">
    <cfRule type="expression" dxfId="215" priority="10429">
      <formula>IF(RIGHT(TEXT(AE52,"0.#"),1)=".",FALSE,TRUE)</formula>
    </cfRule>
    <cfRule type="expression" dxfId="214" priority="10430">
      <formula>IF(RIGHT(TEXT(AE52,"0.#"),1)=".",TRUE,FALSE)</formula>
    </cfRule>
  </conditionalFormatting>
  <conditionalFormatting sqref="AE54">
    <cfRule type="expression" dxfId="213" priority="10425">
      <formula>IF(RIGHT(TEXT(AE54,"0.#"),1)=".",FALSE,TRUE)</formula>
    </cfRule>
    <cfRule type="expression" dxfId="212" priority="10426">
      <formula>IF(RIGHT(TEXT(AE54,"0.#"),1)=".",TRUE,FALSE)</formula>
    </cfRule>
  </conditionalFormatting>
  <conditionalFormatting sqref="AI54">
    <cfRule type="expression" dxfId="211" priority="10423">
      <formula>IF(RIGHT(TEXT(AI54,"0.#"),1)=".",FALSE,TRUE)</formula>
    </cfRule>
    <cfRule type="expression" dxfId="210" priority="10424">
      <formula>IF(RIGHT(TEXT(AI54,"0.#"),1)=".",TRUE,FALSE)</formula>
    </cfRule>
  </conditionalFormatting>
  <conditionalFormatting sqref="AE39">
    <cfRule type="expression" dxfId="209" priority="10201">
      <formula>IF(RIGHT(TEXT(AE39,"0.#"),1)=".",FALSE,TRUE)</formula>
    </cfRule>
    <cfRule type="expression" dxfId="208" priority="10202">
      <formula>IF(RIGHT(TEXT(AE39,"0.#"),1)=".",TRUE,FALSE)</formula>
    </cfRule>
  </conditionalFormatting>
  <conditionalFormatting sqref="AE40">
    <cfRule type="expression" dxfId="207" priority="10199">
      <formula>IF(RIGHT(TEXT(AE40,"0.#"),1)=".",FALSE,TRUE)</formula>
    </cfRule>
    <cfRule type="expression" dxfId="206" priority="10200">
      <formula>IF(RIGHT(TEXT(AE40,"0.#"),1)=".",TRUE,FALSE)</formula>
    </cfRule>
  </conditionalFormatting>
  <conditionalFormatting sqref="AE41">
    <cfRule type="expression" dxfId="205" priority="10197">
      <formula>IF(RIGHT(TEXT(AE41,"0.#"),1)=".",FALSE,TRUE)</formula>
    </cfRule>
    <cfRule type="expression" dxfId="204" priority="10198">
      <formula>IF(RIGHT(TEXT(AE41,"0.#"),1)=".",TRUE,FALSE)</formula>
    </cfRule>
  </conditionalFormatting>
  <conditionalFormatting sqref="AI41">
    <cfRule type="expression" dxfId="203" priority="10195">
      <formula>IF(RIGHT(TEXT(AI41,"0.#"),1)=".",FALSE,TRUE)</formula>
    </cfRule>
    <cfRule type="expression" dxfId="202" priority="10196">
      <formula>IF(RIGHT(TEXT(AI41,"0.#"),1)=".",TRUE,FALSE)</formula>
    </cfRule>
  </conditionalFormatting>
  <conditionalFormatting sqref="AI40">
    <cfRule type="expression" dxfId="201" priority="10193">
      <formula>IF(RIGHT(TEXT(AI40,"0.#"),1)=".",FALSE,TRUE)</formula>
    </cfRule>
    <cfRule type="expression" dxfId="200" priority="10194">
      <formula>IF(RIGHT(TEXT(AI40,"0.#"),1)=".",TRUE,FALSE)</formula>
    </cfRule>
  </conditionalFormatting>
  <conditionalFormatting sqref="AI39">
    <cfRule type="expression" dxfId="199" priority="10191">
      <formula>IF(RIGHT(TEXT(AI39,"0.#"),1)=".",FALSE,TRUE)</formula>
    </cfRule>
    <cfRule type="expression" dxfId="198" priority="10192">
      <formula>IF(RIGHT(TEXT(AI39,"0.#"),1)=".",TRUE,FALSE)</formula>
    </cfRule>
  </conditionalFormatting>
  <conditionalFormatting sqref="AM39">
    <cfRule type="expression" dxfId="197" priority="10189">
      <formula>IF(RIGHT(TEXT(AM39,"0.#"),1)=".",FALSE,TRUE)</formula>
    </cfRule>
    <cfRule type="expression" dxfId="196" priority="10190">
      <formula>IF(RIGHT(TEXT(AM39,"0.#"),1)=".",TRUE,FALSE)</formula>
    </cfRule>
  </conditionalFormatting>
  <conditionalFormatting sqref="AM40">
    <cfRule type="expression" dxfId="195" priority="10187">
      <formula>IF(RIGHT(TEXT(AM40,"0.#"),1)=".",FALSE,TRUE)</formula>
    </cfRule>
    <cfRule type="expression" dxfId="194" priority="10188">
      <formula>IF(RIGHT(TEXT(AM40,"0.#"),1)=".",TRUE,FALSE)</formula>
    </cfRule>
  </conditionalFormatting>
  <conditionalFormatting sqref="AM41">
    <cfRule type="expression" dxfId="193" priority="10185">
      <formula>IF(RIGHT(TEXT(AM41,"0.#"),1)=".",FALSE,TRUE)</formula>
    </cfRule>
    <cfRule type="expression" dxfId="192" priority="10186">
      <formula>IF(RIGHT(TEXT(AM41,"0.#"),1)=".",TRUE,FALSE)</formula>
    </cfRule>
  </conditionalFormatting>
  <conditionalFormatting sqref="AE65">
    <cfRule type="expression" dxfId="191" priority="10171">
      <formula>IF(RIGHT(TEXT(AE65,"0.#"),1)=".",FALSE,TRUE)</formula>
    </cfRule>
    <cfRule type="expression" dxfId="190" priority="10172">
      <formula>IF(RIGHT(TEXT(AE65,"0.#"),1)=".",TRUE,FALSE)</formula>
    </cfRule>
  </conditionalFormatting>
  <conditionalFormatting sqref="AI65">
    <cfRule type="expression" dxfId="189" priority="10161">
      <formula>IF(RIGHT(TEXT(AI65,"0.#"),1)=".",FALSE,TRUE)</formula>
    </cfRule>
    <cfRule type="expression" dxfId="188" priority="10162">
      <formula>IF(RIGHT(TEXT(AI65,"0.#"),1)=".",TRUE,FALSE)</formula>
    </cfRule>
  </conditionalFormatting>
  <conditionalFormatting sqref="AM65">
    <cfRule type="expression" dxfId="187" priority="10159">
      <formula>IF(RIGHT(TEXT(AM65,"0.#"),1)=".",FALSE,TRUE)</formula>
    </cfRule>
    <cfRule type="expression" dxfId="186" priority="10160">
      <formula>IF(RIGHT(TEXT(AM65,"0.#"),1)=".",TRUE,FALSE)</formula>
    </cfRule>
  </conditionalFormatting>
  <conditionalFormatting sqref="AQ66">
    <cfRule type="expression" dxfId="185" priority="10151">
      <formula>IF(RIGHT(TEXT(AQ66,"0.#"),1)=".",FALSE,TRUE)</formula>
    </cfRule>
    <cfRule type="expression" dxfId="184" priority="10152">
      <formula>IF(RIGHT(TEXT(AQ66,"0.#"),1)=".",TRUE,FALSE)</formula>
    </cfRule>
  </conditionalFormatting>
  <conditionalFormatting sqref="AQ65">
    <cfRule type="expression" dxfId="183" priority="10149">
      <formula>IF(RIGHT(TEXT(AQ65,"0.#"),1)=".",FALSE,TRUE)</formula>
    </cfRule>
    <cfRule type="expression" dxfId="182" priority="10150">
      <formula>IF(RIGHT(TEXT(AQ65,"0.#"),1)=".",TRUE,FALSE)</formula>
    </cfRule>
  </conditionalFormatting>
  <conditionalFormatting sqref="AU65">
    <cfRule type="expression" dxfId="181" priority="10147">
      <formula>IF(RIGHT(TEXT(AU65,"0.#"),1)=".",FALSE,TRUE)</formula>
    </cfRule>
    <cfRule type="expression" dxfId="180" priority="10148">
      <formula>IF(RIGHT(TEXT(AU65,"0.#"),1)=".",TRUE,FALSE)</formula>
    </cfRule>
  </conditionalFormatting>
  <conditionalFormatting sqref="AU66">
    <cfRule type="expression" dxfId="179" priority="10145">
      <formula>IF(RIGHT(TEXT(AU66,"0.#"),1)=".",FALSE,TRUE)</formula>
    </cfRule>
    <cfRule type="expression" dxfId="178" priority="10146">
      <formula>IF(RIGHT(TEXT(AU66,"0.#"),1)=".",TRUE,FALSE)</formula>
    </cfRule>
  </conditionalFormatting>
  <conditionalFormatting sqref="AE80">
    <cfRule type="expression" dxfId="177" priority="10141">
      <formula>IF(RIGHT(TEXT(AE80,"0.#"),1)=".",FALSE,TRUE)</formula>
    </cfRule>
    <cfRule type="expression" dxfId="176" priority="10142">
      <formula>IF(RIGHT(TEXT(AE80,"0.#"),1)=".",TRUE,FALSE)</formula>
    </cfRule>
  </conditionalFormatting>
  <conditionalFormatting sqref="AM82">
    <cfRule type="expression" dxfId="175" priority="10125">
      <formula>IF(RIGHT(TEXT(AM82,"0.#"),1)=".",FALSE,TRUE)</formula>
    </cfRule>
    <cfRule type="expression" dxfId="174" priority="10126">
      <formula>IF(RIGHT(TEXT(AM82,"0.#"),1)=".",TRUE,FALSE)</formula>
    </cfRule>
  </conditionalFormatting>
  <conditionalFormatting sqref="AE81">
    <cfRule type="expression" dxfId="173" priority="10139">
      <formula>IF(RIGHT(TEXT(AE81,"0.#"),1)=".",FALSE,TRUE)</formula>
    </cfRule>
    <cfRule type="expression" dxfId="172" priority="10140">
      <formula>IF(RIGHT(TEXT(AE81,"0.#"),1)=".",TRUE,FALSE)</formula>
    </cfRule>
  </conditionalFormatting>
  <conditionalFormatting sqref="AE82">
    <cfRule type="expression" dxfId="171" priority="10137">
      <formula>IF(RIGHT(TEXT(AE82,"0.#"),1)=".",FALSE,TRUE)</formula>
    </cfRule>
    <cfRule type="expression" dxfId="170" priority="10138">
      <formula>IF(RIGHT(TEXT(AE82,"0.#"),1)=".",TRUE,FALSE)</formula>
    </cfRule>
  </conditionalFormatting>
  <conditionalFormatting sqref="AM80">
    <cfRule type="expression" dxfId="169" priority="10129">
      <formula>IF(RIGHT(TEXT(AM80,"0.#"),1)=".",FALSE,TRUE)</formula>
    </cfRule>
    <cfRule type="expression" dxfId="168" priority="10130">
      <formula>IF(RIGHT(TEXT(AM80,"0.#"),1)=".",TRUE,FALSE)</formula>
    </cfRule>
  </conditionalFormatting>
  <conditionalFormatting sqref="AM81">
    <cfRule type="expression" dxfId="167" priority="10127">
      <formula>IF(RIGHT(TEXT(AM81,"0.#"),1)=".",FALSE,TRUE)</formula>
    </cfRule>
    <cfRule type="expression" dxfId="166" priority="10128">
      <formula>IF(RIGHT(TEXT(AM81,"0.#"),1)=".",TRUE,FALSE)</formula>
    </cfRule>
  </conditionalFormatting>
  <conditionalFormatting sqref="AU80">
    <cfRule type="expression" dxfId="165" priority="10117">
      <formula>IF(RIGHT(TEXT(AU80,"0.#"),1)=".",FALSE,TRUE)</formula>
    </cfRule>
    <cfRule type="expression" dxfId="164" priority="10118">
      <formula>IF(RIGHT(TEXT(AU80,"0.#"),1)=".",TRUE,FALSE)</formula>
    </cfRule>
  </conditionalFormatting>
  <conditionalFormatting sqref="AU81">
    <cfRule type="expression" dxfId="163" priority="10115">
      <formula>IF(RIGHT(TEXT(AU81,"0.#"),1)=".",FALSE,TRUE)</formula>
    </cfRule>
    <cfRule type="expression" dxfId="162" priority="10116">
      <formula>IF(RIGHT(TEXT(AU81,"0.#"),1)=".",TRUE,FALSE)</formula>
    </cfRule>
  </conditionalFormatting>
  <conditionalFormatting sqref="AU82">
    <cfRule type="expression" dxfId="161" priority="10113">
      <formula>IF(RIGHT(TEXT(AU82,"0.#"),1)=".",FALSE,TRUE)</formula>
    </cfRule>
    <cfRule type="expression" dxfId="160" priority="10114">
      <formula>IF(RIGHT(TEXT(AU82,"0.#"),1)=".",TRUE,FALSE)</formula>
    </cfRule>
  </conditionalFormatting>
  <conditionalFormatting sqref="AI82">
    <cfRule type="expression" dxfId="159" priority="10047">
      <formula>IF(RIGHT(TEXT(AI82,"0.#"),1)=".",FALSE,TRUE)</formula>
    </cfRule>
    <cfRule type="expression" dxfId="158" priority="10048">
      <formula>IF(RIGHT(TEXT(AI82,"0.#"),1)=".",TRUE,FALSE)</formula>
    </cfRule>
  </conditionalFormatting>
  <conditionalFormatting sqref="AI80">
    <cfRule type="expression" dxfId="157" priority="10051">
      <formula>IF(RIGHT(TEXT(AI80,"0.#"),1)=".",FALSE,TRUE)</formula>
    </cfRule>
    <cfRule type="expression" dxfId="156" priority="10052">
      <formula>IF(RIGHT(TEXT(AI80,"0.#"),1)=".",TRUE,FALSE)</formula>
    </cfRule>
  </conditionalFormatting>
  <conditionalFormatting sqref="AI81">
    <cfRule type="expression" dxfId="155" priority="10049">
      <formula>IF(RIGHT(TEXT(AI81,"0.#"),1)=".",FALSE,TRUE)</formula>
    </cfRule>
    <cfRule type="expression" dxfId="154" priority="10050">
      <formula>IF(RIGHT(TEXT(AI81,"0.#"),1)=".",TRUE,FALSE)</formula>
    </cfRule>
  </conditionalFormatting>
  <conditionalFormatting sqref="AQ81">
    <cfRule type="expression" dxfId="153" priority="10033">
      <formula>IF(RIGHT(TEXT(AQ81,"0.#"),1)=".",FALSE,TRUE)</formula>
    </cfRule>
    <cfRule type="expression" dxfId="152" priority="10034">
      <formula>IF(RIGHT(TEXT(AQ81,"0.#"),1)=".",TRUE,FALSE)</formula>
    </cfRule>
  </conditionalFormatting>
  <conditionalFormatting sqref="AQ82">
    <cfRule type="expression" dxfId="151" priority="10019">
      <formula>IF(RIGHT(TEXT(AQ82,"0.#"),1)=".",FALSE,TRUE)</formula>
    </cfRule>
    <cfRule type="expression" dxfId="150" priority="10020">
      <formula>IF(RIGHT(TEXT(AQ82,"0.#"),1)=".",TRUE,FALSE)</formula>
    </cfRule>
  </conditionalFormatting>
  <conditionalFormatting sqref="AQ80">
    <cfRule type="expression" dxfId="149" priority="10017">
      <formula>IF(RIGHT(TEXT(AQ80,"0.#"),1)=".",FALSE,TRUE)</formula>
    </cfRule>
    <cfRule type="expression" dxfId="148" priority="10018">
      <formula>IF(RIGHT(TEXT(AQ80,"0.#"),1)=".",TRUE,FALSE)</formula>
    </cfRule>
  </conditionalFormatting>
  <conditionalFormatting sqref="AE66">
    <cfRule type="expression" dxfId="147" priority="9997">
      <formula>IF(RIGHT(TEXT(AE66,"0.#"),1)=".",FALSE,TRUE)</formula>
    </cfRule>
    <cfRule type="expression" dxfId="146" priority="9998">
      <formula>IF(RIGHT(TEXT(AE66,"0.#"),1)=".",TRUE,FALSE)</formula>
    </cfRule>
  </conditionalFormatting>
  <conditionalFormatting sqref="AI66">
    <cfRule type="expression" dxfId="145" priority="9995">
      <formula>IF(RIGHT(TEXT(AI66,"0.#"),1)=".",FALSE,TRUE)</formula>
    </cfRule>
    <cfRule type="expression" dxfId="144" priority="9996">
      <formula>IF(RIGHT(TEXT(AI66,"0.#"),1)=".",TRUE,FALSE)</formula>
    </cfRule>
  </conditionalFormatting>
  <conditionalFormatting sqref="AM66">
    <cfRule type="expression" dxfId="143" priority="9993">
      <formula>IF(RIGHT(TEXT(AM66,"0.#"),1)=".",FALSE,TRUE)</formula>
    </cfRule>
    <cfRule type="expression" dxfId="142" priority="9994">
      <formula>IF(RIGHT(TEXT(AM66,"0.#"),1)=".",TRUE,FALSE)</formula>
    </cfRule>
  </conditionalFormatting>
  <conditionalFormatting sqref="AL225:AO234">
    <cfRule type="expression" dxfId="141" priority="3741">
      <formula>IF(AND(AL225&gt;=0, RIGHT(TEXT(AL225,"0.#"),1)&lt;&gt;"."),TRUE,FALSE)</formula>
    </cfRule>
    <cfRule type="expression" dxfId="140" priority="3742">
      <formula>IF(AND(AL225&gt;=0, RIGHT(TEXT(AL225,"0.#"),1)="."),TRUE,FALSE)</formula>
    </cfRule>
    <cfRule type="expression" dxfId="139" priority="3743">
      <formula>IF(AND(AL225&lt;0, RIGHT(TEXT(AL225,"0.#"),1)&lt;&gt;"."),TRUE,FALSE)</formula>
    </cfRule>
    <cfRule type="expression" dxfId="138" priority="3744">
      <formula>IF(AND(AL225&lt;0, RIGHT(TEXT(AL225,"0.#"),1)="."),TRUE,FALSE)</formula>
    </cfRule>
  </conditionalFormatting>
  <conditionalFormatting sqref="AL290:AO299">
    <cfRule type="expression" dxfId="137" priority="3737">
      <formula>IF(AND(AL290&gt;=0, RIGHT(TEXT(AL290,"0.#"),1)&lt;&gt;"."),TRUE,FALSE)</formula>
    </cfRule>
    <cfRule type="expression" dxfId="136" priority="3738">
      <formula>IF(AND(AL290&gt;=0, RIGHT(TEXT(AL290,"0.#"),1)="."),TRUE,FALSE)</formula>
    </cfRule>
    <cfRule type="expression" dxfId="135" priority="3739">
      <formula>IF(AND(AL290&lt;0, RIGHT(TEXT(AL290,"0.#"),1)&lt;&gt;"."),TRUE,FALSE)</formula>
    </cfRule>
    <cfRule type="expression" dxfId="134" priority="3740">
      <formula>IF(AND(AL290&lt;0, RIGHT(TEXT(AL290,"0.#"),1)="."),TRUE,FALSE)</formula>
    </cfRule>
  </conditionalFormatting>
  <conditionalFormatting sqref="AL330:AO330">
    <cfRule type="expression" dxfId="133" priority="3705">
      <formula>IF(AND(AL330&gt;=0, RIGHT(TEXT(AL330,"0.#"),1)&lt;&gt;"."),TRUE,FALSE)</formula>
    </cfRule>
    <cfRule type="expression" dxfId="132" priority="3706">
      <formula>IF(AND(AL330&gt;=0, RIGHT(TEXT(AL330,"0.#"),1)="."),TRUE,FALSE)</formula>
    </cfRule>
    <cfRule type="expression" dxfId="131" priority="3707">
      <formula>IF(AND(AL330&lt;0, RIGHT(TEXT(AL330,"0.#"),1)&lt;&gt;"."),TRUE,FALSE)</formula>
    </cfRule>
    <cfRule type="expression" dxfId="130" priority="3708">
      <formula>IF(AND(AL330&lt;0, RIGHT(TEXT(AL330,"0.#"),1)="."),TRUE,FALSE)</formula>
    </cfRule>
  </conditionalFormatting>
  <conditionalFormatting sqref="AL331:AO331">
    <cfRule type="expression" dxfId="129" priority="3701">
      <formula>IF(AND(AL331&gt;=0, RIGHT(TEXT(AL331,"0.#"),1)&lt;&gt;"."),TRUE,FALSE)</formula>
    </cfRule>
    <cfRule type="expression" dxfId="128" priority="3702">
      <formula>IF(AND(AL331&gt;=0, RIGHT(TEXT(AL331,"0.#"),1)="."),TRUE,FALSE)</formula>
    </cfRule>
    <cfRule type="expression" dxfId="127" priority="3703">
      <formula>IF(AND(AL331&lt;0, RIGHT(TEXT(AL331,"0.#"),1)&lt;&gt;"."),TRUE,FALSE)</formula>
    </cfRule>
    <cfRule type="expression" dxfId="126" priority="3704">
      <formula>IF(AND(AL331&lt;0, RIGHT(TEXT(AL331,"0.#"),1)="."),TRUE,FALSE)</formula>
    </cfRule>
  </conditionalFormatting>
  <conditionalFormatting sqref="AL332:AO332">
    <cfRule type="expression" dxfId="125" priority="3697">
      <formula>IF(AND(AL332&gt;=0, RIGHT(TEXT(AL332,"0.#"),1)&lt;&gt;"."),TRUE,FALSE)</formula>
    </cfRule>
    <cfRule type="expression" dxfId="124" priority="3698">
      <formula>IF(AND(AL332&gt;=0, RIGHT(TEXT(AL332,"0.#"),1)="."),TRUE,FALSE)</formula>
    </cfRule>
    <cfRule type="expression" dxfId="123" priority="3699">
      <formula>IF(AND(AL332&lt;0, RIGHT(TEXT(AL332,"0.#"),1)&lt;&gt;"."),TRUE,FALSE)</formula>
    </cfRule>
    <cfRule type="expression" dxfId="122" priority="3700">
      <formula>IF(AND(AL332&lt;0, RIGHT(TEXT(AL332,"0.#"),1)="."),TRUE,FALSE)</formula>
    </cfRule>
  </conditionalFormatting>
  <conditionalFormatting sqref="AL333:AO333">
    <cfRule type="expression" dxfId="121" priority="3693">
      <formula>IF(AND(AL333&gt;=0, RIGHT(TEXT(AL333,"0.#"),1)&lt;&gt;"."),TRUE,FALSE)</formula>
    </cfRule>
    <cfRule type="expression" dxfId="120" priority="3694">
      <formula>IF(AND(AL333&gt;=0, RIGHT(TEXT(AL333,"0.#"),1)="."),TRUE,FALSE)</formula>
    </cfRule>
    <cfRule type="expression" dxfId="119" priority="3695">
      <formula>IF(AND(AL333&lt;0, RIGHT(TEXT(AL333,"0.#"),1)&lt;&gt;"."),TRUE,FALSE)</formula>
    </cfRule>
    <cfRule type="expression" dxfId="118" priority="3696">
      <formula>IF(AND(AL333&lt;0, RIGHT(TEXT(AL333,"0.#"),1)="."),TRUE,FALSE)</formula>
    </cfRule>
  </conditionalFormatting>
  <conditionalFormatting sqref="AL334:AO334">
    <cfRule type="expression" dxfId="117" priority="3689">
      <formula>IF(AND(AL334&gt;=0, RIGHT(TEXT(AL334,"0.#"),1)&lt;&gt;"."),TRUE,FALSE)</formula>
    </cfRule>
    <cfRule type="expression" dxfId="116" priority="3690">
      <formula>IF(AND(AL334&gt;=0, RIGHT(TEXT(AL334,"0.#"),1)="."),TRUE,FALSE)</formula>
    </cfRule>
    <cfRule type="expression" dxfId="115" priority="3691">
      <formula>IF(AND(AL334&lt;0, RIGHT(TEXT(AL334,"0.#"),1)&lt;&gt;"."),TRUE,FALSE)</formula>
    </cfRule>
    <cfRule type="expression" dxfId="114" priority="3692">
      <formula>IF(AND(AL334&lt;0, RIGHT(TEXT(AL334,"0.#"),1)="."),TRUE,FALSE)</formula>
    </cfRule>
  </conditionalFormatting>
  <conditionalFormatting sqref="AL335:AO335">
    <cfRule type="expression" dxfId="113" priority="3685">
      <formula>IF(AND(AL335&gt;=0, RIGHT(TEXT(AL335,"0.#"),1)&lt;&gt;"."),TRUE,FALSE)</formula>
    </cfRule>
    <cfRule type="expression" dxfId="112" priority="3686">
      <formula>IF(AND(AL335&gt;=0, RIGHT(TEXT(AL335,"0.#"),1)="."),TRUE,FALSE)</formula>
    </cfRule>
    <cfRule type="expression" dxfId="111" priority="3687">
      <formula>IF(AND(AL335&lt;0, RIGHT(TEXT(AL335,"0.#"),1)&lt;&gt;"."),TRUE,FALSE)</formula>
    </cfRule>
    <cfRule type="expression" dxfId="110" priority="3688">
      <formula>IF(AND(AL335&lt;0, RIGHT(TEXT(AL335,"0.#"),1)="."),TRUE,FALSE)</formula>
    </cfRule>
  </conditionalFormatting>
  <conditionalFormatting sqref="AL336:AO336">
    <cfRule type="expression" dxfId="109" priority="3681">
      <formula>IF(AND(AL336&gt;=0, RIGHT(TEXT(AL336,"0.#"),1)&lt;&gt;"."),TRUE,FALSE)</formula>
    </cfRule>
    <cfRule type="expression" dxfId="108" priority="3682">
      <formula>IF(AND(AL336&gt;=0, RIGHT(TEXT(AL336,"0.#"),1)="."),TRUE,FALSE)</formula>
    </cfRule>
    <cfRule type="expression" dxfId="107" priority="3683">
      <formula>IF(AND(AL336&lt;0, RIGHT(TEXT(AL336,"0.#"),1)&lt;&gt;"."),TRUE,FALSE)</formula>
    </cfRule>
    <cfRule type="expression" dxfId="106" priority="3684">
      <formula>IF(AND(AL336&lt;0, RIGHT(TEXT(AL336,"0.#"),1)="."),TRUE,FALSE)</formula>
    </cfRule>
  </conditionalFormatting>
  <conditionalFormatting sqref="AL337:AO337">
    <cfRule type="expression" dxfId="105" priority="3677">
      <formula>IF(AND(AL337&gt;=0, RIGHT(TEXT(AL337,"0.#"),1)&lt;&gt;"."),TRUE,FALSE)</formula>
    </cfRule>
    <cfRule type="expression" dxfId="104" priority="3678">
      <formula>IF(AND(AL337&gt;=0, RIGHT(TEXT(AL337,"0.#"),1)="."),TRUE,FALSE)</formula>
    </cfRule>
    <cfRule type="expression" dxfId="103" priority="3679">
      <formula>IF(AND(AL337&lt;0, RIGHT(TEXT(AL337,"0.#"),1)&lt;&gt;"."),TRUE,FALSE)</formula>
    </cfRule>
    <cfRule type="expression" dxfId="102" priority="3680">
      <formula>IF(AND(AL337&lt;0, RIGHT(TEXT(AL337,"0.#"),1)="."),TRUE,FALSE)</formula>
    </cfRule>
  </conditionalFormatting>
  <conditionalFormatting sqref="AL338:AO338">
    <cfRule type="expression" dxfId="101" priority="3673">
      <formula>IF(AND(AL338&gt;=0, RIGHT(TEXT(AL338,"0.#"),1)&lt;&gt;"."),TRUE,FALSE)</formula>
    </cfRule>
    <cfRule type="expression" dxfId="100" priority="3674">
      <formula>IF(AND(AL338&gt;=0, RIGHT(TEXT(AL338,"0.#"),1)="."),TRUE,FALSE)</formula>
    </cfRule>
    <cfRule type="expression" dxfId="99" priority="3675">
      <formula>IF(AND(AL338&lt;0, RIGHT(TEXT(AL338,"0.#"),1)&lt;&gt;"."),TRUE,FALSE)</formula>
    </cfRule>
    <cfRule type="expression" dxfId="98" priority="3676">
      <formula>IF(AND(AL338&lt;0, RIGHT(TEXT(AL338,"0.#"),1)="."),TRUE,FALSE)</formula>
    </cfRule>
  </conditionalFormatting>
  <conditionalFormatting sqref="AL339:AO339">
    <cfRule type="expression" dxfId="97" priority="3669">
      <formula>IF(AND(AL339&gt;=0, RIGHT(TEXT(AL339,"0.#"),1)&lt;&gt;"."),TRUE,FALSE)</formula>
    </cfRule>
    <cfRule type="expression" dxfId="96" priority="3670">
      <formula>IF(AND(AL339&gt;=0, RIGHT(TEXT(AL339,"0.#"),1)="."),TRUE,FALSE)</formula>
    </cfRule>
    <cfRule type="expression" dxfId="95" priority="3671">
      <formula>IF(AND(AL339&lt;0, RIGHT(TEXT(AL339,"0.#"),1)&lt;&gt;"."),TRUE,FALSE)</formula>
    </cfRule>
    <cfRule type="expression" dxfId="94" priority="3672">
      <formula>IF(AND(AL339&lt;0, RIGHT(TEXT(AL339,"0.#"),1)="."),TRUE,FALSE)</formula>
    </cfRule>
  </conditionalFormatting>
  <conditionalFormatting sqref="AQ39:AQ41">
    <cfRule type="expression" dxfId="93" priority="1755">
      <formula>IF(RIGHT(TEXT(AQ39,"0.#"),1)=".",FALSE,TRUE)</formula>
    </cfRule>
    <cfRule type="expression" dxfId="92" priority="1756">
      <formula>IF(RIGHT(TEXT(AQ39,"0.#"),1)=".",TRUE,FALSE)</formula>
    </cfRule>
  </conditionalFormatting>
  <conditionalFormatting sqref="AU39:AU41">
    <cfRule type="expression" dxfId="91" priority="1753">
      <formula>IF(RIGHT(TEXT(AU39,"0.#"),1)=".",FALSE,TRUE)</formula>
    </cfRule>
    <cfRule type="expression" dxfId="90" priority="1754">
      <formula>IF(RIGHT(TEXT(AU39,"0.#"),1)=".",TRUE,FALSE)</formula>
    </cfRule>
  </conditionalFormatting>
  <conditionalFormatting sqref="AQ52:AQ54">
    <cfRule type="expression" dxfId="89" priority="1751">
      <formula>IF(RIGHT(TEXT(AQ52,"0.#"),1)=".",FALSE,TRUE)</formula>
    </cfRule>
    <cfRule type="expression" dxfId="88" priority="1752">
      <formula>IF(RIGHT(TEXT(AQ52,"0.#"),1)=".",TRUE,FALSE)</formula>
    </cfRule>
  </conditionalFormatting>
  <conditionalFormatting sqref="AU52:AU54">
    <cfRule type="expression" dxfId="87" priority="1749">
      <formula>IF(RIGHT(TEXT(AU52,"0.#"),1)=".",FALSE,TRUE)</formula>
    </cfRule>
    <cfRule type="expression" dxfId="86" priority="1750">
      <formula>IF(RIGHT(TEXT(AU52,"0.#"),1)=".",TRUE,FALSE)</formula>
    </cfRule>
  </conditionalFormatting>
  <conditionalFormatting sqref="AE85">
    <cfRule type="expression" dxfId="85" priority="1435">
      <formula>IF(RIGHT(TEXT(AE85,"0.#"),1)=".",FALSE,TRUE)</formula>
    </cfRule>
    <cfRule type="expression" dxfId="84" priority="1436">
      <formula>IF(RIGHT(TEXT(AE85,"0.#"),1)=".",TRUE,FALSE)</formula>
    </cfRule>
  </conditionalFormatting>
  <conditionalFormatting sqref="AM87">
    <cfRule type="expression" dxfId="83" priority="1425">
      <formula>IF(RIGHT(TEXT(AM87,"0.#"),1)=".",FALSE,TRUE)</formula>
    </cfRule>
    <cfRule type="expression" dxfId="82" priority="1426">
      <formula>IF(RIGHT(TEXT(AM87,"0.#"),1)=".",TRUE,FALSE)</formula>
    </cfRule>
  </conditionalFormatting>
  <conditionalFormatting sqref="AE86">
    <cfRule type="expression" dxfId="81" priority="1433">
      <formula>IF(RIGHT(TEXT(AE86,"0.#"),1)=".",FALSE,TRUE)</formula>
    </cfRule>
    <cfRule type="expression" dxfId="80" priority="1434">
      <formula>IF(RIGHT(TEXT(AE86,"0.#"),1)=".",TRUE,FALSE)</formula>
    </cfRule>
  </conditionalFormatting>
  <conditionalFormatting sqref="AE87">
    <cfRule type="expression" dxfId="79" priority="1431">
      <formula>IF(RIGHT(TEXT(AE87,"0.#"),1)=".",FALSE,TRUE)</formula>
    </cfRule>
    <cfRule type="expression" dxfId="78" priority="1432">
      <formula>IF(RIGHT(TEXT(AE87,"0.#"),1)=".",TRUE,FALSE)</formula>
    </cfRule>
  </conditionalFormatting>
  <conditionalFormatting sqref="AM85">
    <cfRule type="expression" dxfId="77" priority="1429">
      <formula>IF(RIGHT(TEXT(AM85,"0.#"),1)=".",FALSE,TRUE)</formula>
    </cfRule>
    <cfRule type="expression" dxfId="76" priority="1430">
      <formula>IF(RIGHT(TEXT(AM85,"0.#"),1)=".",TRUE,FALSE)</formula>
    </cfRule>
  </conditionalFormatting>
  <conditionalFormatting sqref="AM86">
    <cfRule type="expression" dxfId="75" priority="1427">
      <formula>IF(RIGHT(TEXT(AM86,"0.#"),1)=".",FALSE,TRUE)</formula>
    </cfRule>
    <cfRule type="expression" dxfId="74" priority="1428">
      <formula>IF(RIGHT(TEXT(AM86,"0.#"),1)=".",TRUE,FALSE)</formula>
    </cfRule>
  </conditionalFormatting>
  <conditionalFormatting sqref="AU85">
    <cfRule type="expression" dxfId="73" priority="1423">
      <formula>IF(RIGHT(TEXT(AU85,"0.#"),1)=".",FALSE,TRUE)</formula>
    </cfRule>
    <cfRule type="expression" dxfId="72" priority="1424">
      <formula>IF(RIGHT(TEXT(AU85,"0.#"),1)=".",TRUE,FALSE)</formula>
    </cfRule>
  </conditionalFormatting>
  <conditionalFormatting sqref="AU86">
    <cfRule type="expression" dxfId="71" priority="1421">
      <formula>IF(RIGHT(TEXT(AU86,"0.#"),1)=".",FALSE,TRUE)</formula>
    </cfRule>
    <cfRule type="expression" dxfId="70" priority="1422">
      <formula>IF(RIGHT(TEXT(AU86,"0.#"),1)=".",TRUE,FALSE)</formula>
    </cfRule>
  </conditionalFormatting>
  <conditionalFormatting sqref="AU87">
    <cfRule type="expression" dxfId="69" priority="1419">
      <formula>IF(RIGHT(TEXT(AU87,"0.#"),1)=".",FALSE,TRUE)</formula>
    </cfRule>
    <cfRule type="expression" dxfId="68" priority="1420">
      <formula>IF(RIGHT(TEXT(AU87,"0.#"),1)=".",TRUE,FALSE)</formula>
    </cfRule>
  </conditionalFormatting>
  <conditionalFormatting sqref="AI87">
    <cfRule type="expression" dxfId="67" priority="1413">
      <formula>IF(RIGHT(TEXT(AI87,"0.#"),1)=".",FALSE,TRUE)</formula>
    </cfRule>
    <cfRule type="expression" dxfId="66" priority="1414">
      <formula>IF(RIGHT(TEXT(AI87,"0.#"),1)=".",TRUE,FALSE)</formula>
    </cfRule>
  </conditionalFormatting>
  <conditionalFormatting sqref="AI85">
    <cfRule type="expression" dxfId="65" priority="1417">
      <formula>IF(RIGHT(TEXT(AI85,"0.#"),1)=".",FALSE,TRUE)</formula>
    </cfRule>
    <cfRule type="expression" dxfId="64" priority="1418">
      <formula>IF(RIGHT(TEXT(AI85,"0.#"),1)=".",TRUE,FALSE)</formula>
    </cfRule>
  </conditionalFormatting>
  <conditionalFormatting sqref="AI86">
    <cfRule type="expression" dxfId="63" priority="1415">
      <formula>IF(RIGHT(TEXT(AI86,"0.#"),1)=".",FALSE,TRUE)</formula>
    </cfRule>
    <cfRule type="expression" dxfId="62" priority="1416">
      <formula>IF(RIGHT(TEXT(AI86,"0.#"),1)=".",TRUE,FALSE)</formula>
    </cfRule>
  </conditionalFormatting>
  <conditionalFormatting sqref="AQ86">
    <cfRule type="expression" dxfId="61" priority="1411">
      <formula>IF(RIGHT(TEXT(AQ86,"0.#"),1)=".",FALSE,TRUE)</formula>
    </cfRule>
    <cfRule type="expression" dxfId="60" priority="1412">
      <formula>IF(RIGHT(TEXT(AQ86,"0.#"),1)=".",TRUE,FALSE)</formula>
    </cfRule>
  </conditionalFormatting>
  <conditionalFormatting sqref="AQ87">
    <cfRule type="expression" dxfId="59" priority="1409">
      <formula>IF(RIGHT(TEXT(AQ87,"0.#"),1)=".",FALSE,TRUE)</formula>
    </cfRule>
    <cfRule type="expression" dxfId="58" priority="1410">
      <formula>IF(RIGHT(TEXT(AQ87,"0.#"),1)=".",TRUE,FALSE)</formula>
    </cfRule>
  </conditionalFormatting>
  <conditionalFormatting sqref="AQ85">
    <cfRule type="expression" dxfId="57" priority="1407">
      <formula>IF(RIGHT(TEXT(AQ85,"0.#"),1)=".",FALSE,TRUE)</formula>
    </cfRule>
    <cfRule type="expression" dxfId="56" priority="1408">
      <formula>IF(RIGHT(TEXT(AQ85,"0.#"),1)=".",TRUE,FALSE)</formula>
    </cfRule>
  </conditionalFormatting>
  <conditionalFormatting sqref="Y210:Y217 Y208">
    <cfRule type="expression" dxfId="55" priority="81">
      <formula>IF(RIGHT(TEXT(Y208,"0.#"),1)=".",FALSE,TRUE)</formula>
    </cfRule>
    <cfRule type="expression" dxfId="54" priority="82">
      <formula>IF(RIGHT(TEXT(Y208,"0.#"),1)=".",TRUE,FALSE)</formula>
    </cfRule>
  </conditionalFormatting>
  <conditionalFormatting sqref="Y209">
    <cfRule type="expression" dxfId="53" priority="85">
      <formula>IF(RIGHT(TEXT(Y209,"0.#"),1)=".",FALSE,TRUE)</formula>
    </cfRule>
    <cfRule type="expression" dxfId="52" priority="86">
      <formula>IF(RIGHT(TEXT(Y209,"0.#"),1)=".",TRUE,FALSE)</formula>
    </cfRule>
  </conditionalFormatting>
  <conditionalFormatting sqref="Y218">
    <cfRule type="expression" dxfId="51" priority="83">
      <formula>IF(RIGHT(TEXT(Y218,"0.#"),1)=".",FALSE,TRUE)</formula>
    </cfRule>
    <cfRule type="expression" dxfId="50" priority="84">
      <formula>IF(RIGHT(TEXT(Y218,"0.#"),1)=".",TRUE,FALSE)</formula>
    </cfRule>
  </conditionalFormatting>
  <conditionalFormatting sqref="AU209">
    <cfRule type="expression" dxfId="49" priority="79">
      <formula>IF(RIGHT(TEXT(AU209,"0.#"),1)=".",FALSE,TRUE)</formula>
    </cfRule>
    <cfRule type="expression" dxfId="48" priority="80">
      <formula>IF(RIGHT(TEXT(AU209,"0.#"),1)=".",TRUE,FALSE)</formula>
    </cfRule>
  </conditionalFormatting>
  <conditionalFormatting sqref="AU218">
    <cfRule type="expression" dxfId="47" priority="77">
      <formula>IF(RIGHT(TEXT(AU218,"0.#"),1)=".",FALSE,TRUE)</formula>
    </cfRule>
    <cfRule type="expression" dxfId="46" priority="78">
      <formula>IF(RIGHT(TEXT(AU218,"0.#"),1)=".",TRUE,FALSE)</formula>
    </cfRule>
  </conditionalFormatting>
  <conditionalFormatting sqref="AU210:AU217 AU208">
    <cfRule type="expression" dxfId="45" priority="75">
      <formula>IF(RIGHT(TEXT(AU208,"0.#"),1)=".",FALSE,TRUE)</formula>
    </cfRule>
    <cfRule type="expression" dxfId="44" priority="76">
      <formula>IF(RIGHT(TEXT(AU208,"0.#"),1)=".",TRUE,FALSE)</formula>
    </cfRule>
  </conditionalFormatting>
  <conditionalFormatting sqref="AE56 AQ56">
    <cfRule type="expression" dxfId="43" priority="71">
      <formula>IF(RIGHT(TEXT(AE56,"0.#"),1)=".",FALSE,TRUE)</formula>
    </cfRule>
    <cfRule type="expression" dxfId="42" priority="72">
      <formula>IF(RIGHT(TEXT(AE56,"0.#"),1)=".",TRUE,FALSE)</formula>
    </cfRule>
  </conditionalFormatting>
  <conditionalFormatting sqref="AI56">
    <cfRule type="expression" dxfId="41" priority="69">
      <formula>IF(RIGHT(TEXT(AI56,"0.#"),1)=".",FALSE,TRUE)</formula>
    </cfRule>
    <cfRule type="expression" dxfId="40" priority="70">
      <formula>IF(RIGHT(TEXT(AI56,"0.#"),1)=".",TRUE,FALSE)</formula>
    </cfRule>
  </conditionalFormatting>
  <conditionalFormatting sqref="AM56">
    <cfRule type="expression" dxfId="39" priority="67">
      <formula>IF(RIGHT(TEXT(AM56,"0.#"),1)=".",FALSE,TRUE)</formula>
    </cfRule>
    <cfRule type="expression" dxfId="38" priority="68">
      <formula>IF(RIGHT(TEXT(AM56,"0.#"),1)=".",TRUE,FALSE)</formula>
    </cfRule>
  </conditionalFormatting>
  <conditionalFormatting sqref="AE57">
    <cfRule type="expression" dxfId="37" priority="65">
      <formula>IF(RIGHT(TEXT(AE57,"0.#"),1)=".",FALSE,TRUE)</formula>
    </cfRule>
    <cfRule type="expression" dxfId="36" priority="66">
      <formula>IF(RIGHT(TEXT(AE57,"0.#"),1)=".",TRUE,FALSE)</formula>
    </cfRule>
  </conditionalFormatting>
  <conditionalFormatting sqref="AI57">
    <cfRule type="expression" dxfId="35" priority="63">
      <formula>IF(RIGHT(TEXT(AI57,"0.#"),1)=".",FALSE,TRUE)</formula>
    </cfRule>
    <cfRule type="expression" dxfId="34" priority="64">
      <formula>IF(RIGHT(TEXT(AI57,"0.#"),1)=".",TRUE,FALSE)</formula>
    </cfRule>
  </conditionalFormatting>
  <conditionalFormatting sqref="AM57">
    <cfRule type="expression" dxfId="33" priority="61">
      <formula>IF(RIGHT(TEXT(AM57,"0.#"),1)=".",FALSE,TRUE)</formula>
    </cfRule>
    <cfRule type="expression" dxfId="32" priority="62">
      <formula>IF(RIGHT(TEXT(AM57,"0.#"),1)=".",TRUE,FALSE)</formula>
    </cfRule>
  </conditionalFormatting>
  <conditionalFormatting sqref="AQ57">
    <cfRule type="expression" dxfId="31" priority="59">
      <formula>IF(RIGHT(TEXT(AQ57,"0.#"),1)=".",FALSE,TRUE)</formula>
    </cfRule>
    <cfRule type="expression" dxfId="30" priority="60">
      <formula>IF(RIGHT(TEXT(AQ57,"0.#"),1)=".",TRUE,FALSE)</formula>
    </cfRule>
  </conditionalFormatting>
  <conditionalFormatting sqref="AL303:AO312">
    <cfRule type="expression" dxfId="29" priority="55">
      <formula>IF(AND(AL303&gt;=0, RIGHT(TEXT(AL303,"0.#"),1)&lt;&gt;"."),TRUE,FALSE)</formula>
    </cfRule>
    <cfRule type="expression" dxfId="28" priority="56">
      <formula>IF(AND(AL303&gt;=0, RIGHT(TEXT(AL303,"0.#"),1)="."),TRUE,FALSE)</formula>
    </cfRule>
    <cfRule type="expression" dxfId="27" priority="57">
      <formula>IF(AND(AL303&lt;0, RIGHT(TEXT(AL303,"0.#"),1)&lt;&gt;"."),TRUE,FALSE)</formula>
    </cfRule>
    <cfRule type="expression" dxfId="26" priority="58">
      <formula>IF(AND(AL303&lt;0, RIGHT(TEXT(AL303,"0.#"),1)="."),TRUE,FALSE)</formula>
    </cfRule>
  </conditionalFormatting>
  <conditionalFormatting sqref="AL316:AO325">
    <cfRule type="expression" dxfId="25" priority="51">
      <formula>IF(AND(AL316&gt;=0, RIGHT(TEXT(AL316,"0.#"),1)&lt;&gt;"."),TRUE,FALSE)</formula>
    </cfRule>
    <cfRule type="expression" dxfId="24" priority="52">
      <formula>IF(AND(AL316&gt;=0, RIGHT(TEXT(AL316,"0.#"),1)="."),TRUE,FALSE)</formula>
    </cfRule>
    <cfRule type="expression" dxfId="23" priority="53">
      <formula>IF(AND(AL316&lt;0, RIGHT(TEXT(AL316,"0.#"),1)&lt;&gt;"."),TRUE,FALSE)</formula>
    </cfRule>
    <cfRule type="expression" dxfId="22" priority="54">
      <formula>IF(AND(AL316&lt;0, RIGHT(TEXT(AL316,"0.#"),1)="."),TRUE,FALSE)</formula>
    </cfRule>
  </conditionalFormatting>
  <conditionalFormatting sqref="AM54">
    <cfRule type="expression" dxfId="21" priority="49">
      <formula>IF(RIGHT(TEXT(AM54,"0.#"),1)=".",FALSE,TRUE)</formula>
    </cfRule>
    <cfRule type="expression" dxfId="20" priority="50">
      <formula>IF(RIGHT(TEXT(AM54,"0.#"),1)=".",TRUE,FALSE)</formula>
    </cfRule>
  </conditionalFormatting>
  <conditionalFormatting sqref="AL277:AO286">
    <cfRule type="expression" dxfId="19" priority="33">
      <formula>IF(AND(AL277&gt;=0, RIGHT(TEXT(AL277,"0.#"),1)&lt;&gt;"."),TRUE,FALSE)</formula>
    </cfRule>
    <cfRule type="expression" dxfId="18" priority="34">
      <formula>IF(AND(AL277&gt;=0, RIGHT(TEXT(AL277,"0.#"),1)="."),TRUE,FALSE)</formula>
    </cfRule>
    <cfRule type="expression" dxfId="17" priority="35">
      <formula>IF(AND(AL277&lt;0, RIGHT(TEXT(AL277,"0.#"),1)&lt;&gt;"."),TRUE,FALSE)</formula>
    </cfRule>
    <cfRule type="expression" dxfId="16" priority="36">
      <formula>IF(AND(AL277&lt;0, RIGHT(TEXT(AL277,"0.#"),1)="."),TRUE,FALSE)</formula>
    </cfRule>
  </conditionalFormatting>
  <conditionalFormatting sqref="AL251:AO260">
    <cfRule type="expression" dxfId="15" priority="29">
      <formula>IF(AND(AL251&gt;=0, RIGHT(TEXT(AL251,"0.#"),1)&lt;&gt;"."),TRUE,FALSE)</formula>
    </cfRule>
    <cfRule type="expression" dxfId="14" priority="30">
      <formula>IF(AND(AL251&gt;=0, RIGHT(TEXT(AL251,"0.#"),1)="."),TRUE,FALSE)</formula>
    </cfRule>
    <cfRule type="expression" dxfId="13" priority="31">
      <formula>IF(AND(AL251&lt;0, RIGHT(TEXT(AL251,"0.#"),1)&lt;&gt;"."),TRUE,FALSE)</formula>
    </cfRule>
    <cfRule type="expression" dxfId="12" priority="32">
      <formula>IF(AND(AL251&lt;0, RIGHT(TEXT(AL251,"0.#"),1)="."),TRUE,FALSE)</formula>
    </cfRule>
  </conditionalFormatting>
  <conditionalFormatting sqref="AL264:AO273">
    <cfRule type="expression" dxfId="11" priority="25">
      <formula>IF(AND(AL264&gt;=0, RIGHT(TEXT(AL264,"0.#"),1)&lt;&gt;"."),TRUE,FALSE)</formula>
    </cfRule>
    <cfRule type="expression" dxfId="10" priority="26">
      <formula>IF(AND(AL264&gt;=0, RIGHT(TEXT(AL264,"0.#"),1)="."),TRUE,FALSE)</formula>
    </cfRule>
    <cfRule type="expression" dxfId="9" priority="27">
      <formula>IF(AND(AL264&lt;0, RIGHT(TEXT(AL264,"0.#"),1)&lt;&gt;"."),TRUE,FALSE)</formula>
    </cfRule>
    <cfRule type="expression" dxfId="8" priority="28">
      <formula>IF(AND(AL264&lt;0, RIGHT(TEXT(AL264,"0.#"),1)="."),TRUE,FALSE)</formula>
    </cfRule>
  </conditionalFormatting>
  <conditionalFormatting sqref="AL238:AO247">
    <cfRule type="expression" dxfId="7" priority="21">
      <formula>IF(AND(AL238&gt;=0, RIGHT(TEXT(AL238,"0.#"),1)&lt;&gt;"."),TRUE,FALSE)</formula>
    </cfRule>
    <cfRule type="expression" dxfId="6" priority="22">
      <formula>IF(AND(AL238&gt;=0, RIGHT(TEXT(AL238,"0.#"),1)="."),TRUE,FALSE)</formula>
    </cfRule>
    <cfRule type="expression" dxfId="5" priority="23">
      <formula>IF(AND(AL238&lt;0, RIGHT(TEXT(AL238,"0.#"),1)&lt;&gt;"."),TRUE,FALSE)</formula>
    </cfRule>
    <cfRule type="expression" dxfId="4" priority="24">
      <formula>IF(AND(AL238&lt;0, RIGHT(TEXT(AL238,"0.#"),1)="."),TRUE,FALSE)</formula>
    </cfRule>
  </conditionalFormatting>
  <conditionalFormatting sqref="Y169">
    <cfRule type="expression" dxfId="3" priority="13">
      <formula>IF(RIGHT(TEXT(Y169,"0.#"),1)=".",FALSE,TRUE)</formula>
    </cfRule>
    <cfRule type="expression" dxfId="2" priority="14">
      <formula>IF(RIGHT(TEXT(Y169,"0.#"),1)=".",TRUE,FALSE)</formula>
    </cfRule>
  </conditionalFormatting>
  <conditionalFormatting sqref="Y195">
    <cfRule type="expression" dxfId="1" priority="11">
      <formula>IF(RIGHT(TEXT(Y195,"0.#"),1)=".",FALSE,TRUE)</formula>
    </cfRule>
    <cfRule type="expression" dxfId="0" priority="12">
      <formula>IF(RIGHT(TEXT(Y195,"0.#"),1)=".",TRUE,FALSE)</formula>
    </cfRule>
  </conditionalFormatting>
  <dataValidations count="2">
    <dataValidation type="list" allowBlank="1" showInputMessage="1" showErrorMessage="1" sqref="A122:E122">
      <formula1>T行政事業レビュー推進チームの所見</formula1>
    </dataValidation>
    <dataValidation type="list" allowBlank="1" showInputMessage="1" showErrorMessage="1" sqref="A124:E124">
      <formula1>T所見を踏まえた改善点</formula1>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90" max="49" man="1"/>
    <brk id="166" max="49" man="1"/>
    <brk id="24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43</xdr:row>
                    <xdr:rowOff>38100</xdr:rowOff>
                  </from>
                  <to>
                    <xdr:col>48</xdr:col>
                    <xdr:colOff>0</xdr:colOff>
                    <xdr:row>44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218</xdr:row>
                    <xdr:rowOff>38100</xdr:rowOff>
                  </from>
                  <to>
                    <xdr:col>44</xdr:col>
                    <xdr:colOff>38100</xdr:colOff>
                    <xdr:row>218</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325</xdr:row>
                    <xdr:rowOff>38100</xdr:rowOff>
                  </from>
                  <to>
                    <xdr:col>44</xdr:col>
                    <xdr:colOff>38100</xdr:colOff>
                    <xdr:row>325</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入力規則等!$AE$2:$AE$12</xm:f>
          </x14:formula1>
          <xm:sqref>AC225:AG234 AC330:AG339 AC316:AG325 AC303:AG312 AC290:AG299 AC277:AG286 AC264:AG273 AC251:AG260 AC238:AG247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2"/>
  <sheetViews>
    <sheetView zoomScaleNormal="100" workbookViewId="0"/>
  </sheetViews>
  <sheetFormatPr defaultColWidth="9" defaultRowHeight="13.5"/>
  <cols>
    <col min="1" max="1" width="21.75" customWidth="1"/>
    <col min="2" max="2" width="8.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875"/>
    <col min="21" max="21" width="9" style="23"/>
    <col min="22" max="22" width="3.375" style="23" customWidth="1"/>
    <col min="23" max="23" width="12.5" style="29" bestFit="1" customWidth="1"/>
    <col min="24" max="24" width="3.625" style="23" customWidth="1"/>
    <col min="25" max="25" width="11.375" style="29" bestFit="1" customWidth="1"/>
    <col min="26" max="26" width="3.5" style="29" customWidth="1"/>
    <col min="27" max="27" width="24.125" style="29" bestFit="1" customWidth="1"/>
    <col min="28" max="28" width="3.75" style="29" customWidth="1"/>
    <col min="29" max="29" width="33.75" style="29" bestFit="1" customWidth="1"/>
    <col min="30" max="30" width="3" style="23" customWidth="1"/>
    <col min="31" max="31" width="30.625" style="23" customWidth="1"/>
    <col min="32" max="32" width="9" style="23"/>
    <col min="33" max="33" width="14.625" style="23" customWidth="1"/>
    <col min="34" max="16384" width="9" style="23"/>
  </cols>
  <sheetData>
    <row r="1" spans="1:35">
      <c r="A1" s="20" t="s">
        <v>202</v>
      </c>
      <c r="B1" s="20" t="s">
        <v>203</v>
      </c>
      <c r="F1" s="21" t="s">
        <v>4</v>
      </c>
      <c r="G1" s="21" t="s">
        <v>191</v>
      </c>
      <c r="K1" s="22" t="s">
        <v>222</v>
      </c>
      <c r="L1" s="20" t="s">
        <v>203</v>
      </c>
      <c r="O1" s="10"/>
      <c r="P1" s="21" t="s">
        <v>6</v>
      </c>
      <c r="Q1" s="21" t="s">
        <v>191</v>
      </c>
      <c r="T1" s="10"/>
      <c r="U1" s="24" t="s">
        <v>276</v>
      </c>
      <c r="W1" s="24" t="s">
        <v>200</v>
      </c>
      <c r="X1" s="25"/>
      <c r="Y1" s="24" t="s">
        <v>201</v>
      </c>
      <c r="Z1" s="26"/>
      <c r="AA1" s="24" t="s">
        <v>35</v>
      </c>
      <c r="AB1" s="23"/>
      <c r="AC1" s="24" t="s">
        <v>47</v>
      </c>
      <c r="AD1" s="25"/>
      <c r="AE1" s="41" t="s">
        <v>308</v>
      </c>
      <c r="AG1" s="41" t="s">
        <v>318</v>
      </c>
      <c r="AI1" s="41" t="s">
        <v>327</v>
      </c>
    </row>
    <row r="2" spans="1:35" ht="13.5" customHeight="1">
      <c r="A2" s="11" t="s">
        <v>204</v>
      </c>
      <c r="B2" s="12"/>
      <c r="C2" s="10" t="str">
        <f>IF(B2="","",A2)</f>
        <v/>
      </c>
      <c r="D2" s="10" t="str">
        <f>IF(C2="","",IF(D1&lt;&gt;"",CONCATENATE(D1,"、",C2),C2))</f>
        <v/>
      </c>
      <c r="F2" s="9" t="s">
        <v>190</v>
      </c>
      <c r="G2" s="14"/>
      <c r="H2" s="10" t="str">
        <f>IF(G2="","",F2)</f>
        <v/>
      </c>
      <c r="I2" s="10" t="str">
        <f>IF(H2="","",IF(I1&lt;&gt;"",CONCATENATE(I1,"、",H2),H2))</f>
        <v/>
      </c>
      <c r="K2" s="11" t="s">
        <v>223</v>
      </c>
      <c r="L2" s="12"/>
      <c r="M2" s="10" t="str">
        <f>IF(L2="","",K2)</f>
        <v/>
      </c>
      <c r="N2" s="10" t="str">
        <f>IF(M2="","",IF(N1&lt;&gt;"",CONCATENATE(N1,"、",M2),M2))</f>
        <v/>
      </c>
      <c r="O2" s="10"/>
      <c r="P2" s="9" t="s">
        <v>192</v>
      </c>
      <c r="Q2" s="14"/>
      <c r="R2" s="10" t="str">
        <f>IF(Q2="","",P2)</f>
        <v/>
      </c>
      <c r="S2" s="10" t="str">
        <f>IF(R2="","",IF(S1&lt;&gt;"",CONCATENATE(S1,"、",R2),R2))</f>
        <v/>
      </c>
      <c r="T2" s="10"/>
      <c r="U2" s="27" t="s">
        <v>286</v>
      </c>
      <c r="W2" s="27"/>
      <c r="X2" s="25"/>
      <c r="Y2" s="27" t="s">
        <v>71</v>
      </c>
      <c r="Z2" s="26"/>
      <c r="AA2" s="28" t="s">
        <v>257</v>
      </c>
      <c r="AB2" s="23"/>
      <c r="AC2" s="31" t="s">
        <v>277</v>
      </c>
      <c r="AD2" s="25"/>
      <c r="AE2" s="41" t="s">
        <v>504</v>
      </c>
      <c r="AG2" s="41" t="s">
        <v>317</v>
      </c>
      <c r="AI2" s="41" t="s">
        <v>328</v>
      </c>
    </row>
    <row r="3" spans="1:35" ht="13.5" customHeight="1">
      <c r="A3" s="11" t="s">
        <v>205</v>
      </c>
      <c r="B3" s="12"/>
      <c r="C3" s="10" t="str">
        <f t="shared" ref="C3:C24" si="0">IF(B3="","",A3)</f>
        <v/>
      </c>
      <c r="D3" s="10" t="str">
        <f>IF(C3="",D2,IF(D2&lt;&gt;"",CONCATENATE(D2,"、",C3),C3))</f>
        <v/>
      </c>
      <c r="F3" s="15" t="s">
        <v>233</v>
      </c>
      <c r="G3" s="14"/>
      <c r="H3" s="10" t="str">
        <f t="shared" ref="H3:H37" si="1">IF(G3="","",F3)</f>
        <v/>
      </c>
      <c r="I3" s="10" t="str">
        <f>IF(H3="",I2,IF(I2&lt;&gt;"",CONCATENATE(I2,"、",H3),H3))</f>
        <v/>
      </c>
      <c r="K3" s="11" t="s">
        <v>224</v>
      </c>
      <c r="L3" s="12"/>
      <c r="M3" s="10" t="str">
        <f t="shared" ref="M3:M11" si="2">IF(L3="","",K3)</f>
        <v/>
      </c>
      <c r="N3" s="10" t="str">
        <f>IF(M3="",N2,IF(N2&lt;&gt;"",CONCATENATE(N2,"、",M3),M3))</f>
        <v/>
      </c>
      <c r="O3" s="10"/>
      <c r="P3" s="9" t="s">
        <v>193</v>
      </c>
      <c r="Q3" s="14"/>
      <c r="R3" s="10" t="str">
        <f t="shared" ref="R3:R8" si="3">IF(Q3="","",P3)</f>
        <v/>
      </c>
      <c r="S3" s="10" t="str">
        <f t="shared" ref="S3:S8" si="4">IF(R3="",S2,IF(S2&lt;&gt;"",CONCATENATE(S2,"、",R3),R3))</f>
        <v/>
      </c>
      <c r="T3" s="10"/>
      <c r="U3" s="27" t="s">
        <v>284</v>
      </c>
      <c r="W3" s="27" t="s">
        <v>72</v>
      </c>
      <c r="X3" s="25"/>
      <c r="Y3" s="27" t="s">
        <v>73</v>
      </c>
      <c r="Z3" s="26"/>
      <c r="AA3" s="28" t="s">
        <v>258</v>
      </c>
      <c r="AB3" s="23"/>
      <c r="AC3" s="31" t="s">
        <v>278</v>
      </c>
      <c r="AD3" s="25"/>
      <c r="AE3" s="41" t="s">
        <v>505</v>
      </c>
      <c r="AG3" s="41" t="s">
        <v>319</v>
      </c>
      <c r="AI3" s="41" t="str">
        <f>CHAR(CODE(AI2)+1)</f>
        <v>B</v>
      </c>
    </row>
    <row r="4" spans="1:35" ht="13.5" customHeight="1">
      <c r="A4" s="11" t="s">
        <v>206</v>
      </c>
      <c r="B4" s="12"/>
      <c r="C4" s="10" t="str">
        <f t="shared" si="0"/>
        <v/>
      </c>
      <c r="D4" s="10" t="str">
        <f>IF(C4="",D3,IF(D3&lt;&gt;"",CONCATENATE(D3,"、",C4),C4))</f>
        <v/>
      </c>
      <c r="F4" s="15" t="s">
        <v>234</v>
      </c>
      <c r="G4" s="14"/>
      <c r="H4" s="10" t="str">
        <f t="shared" si="1"/>
        <v/>
      </c>
      <c r="I4" s="10" t="str">
        <f t="shared" ref="I4:I37" si="5">IF(H4="",I3,IF(I3&lt;&gt;"",CONCATENATE(I3,"、",H4),H4))</f>
        <v/>
      </c>
      <c r="K4" s="11" t="s">
        <v>225</v>
      </c>
      <c r="L4" s="12"/>
      <c r="M4" s="10" t="str">
        <f t="shared" si="2"/>
        <v/>
      </c>
      <c r="N4" s="10" t="str">
        <f t="shared" ref="N4:N11" si="6">IF(M4="",N3,IF(N3&lt;&gt;"",CONCATENATE(N3,"、",M4),M4))</f>
        <v/>
      </c>
      <c r="O4" s="10"/>
      <c r="P4" s="9" t="s">
        <v>194</v>
      </c>
      <c r="Q4" s="14"/>
      <c r="R4" s="10" t="str">
        <f t="shared" si="3"/>
        <v/>
      </c>
      <c r="S4" s="10" t="str">
        <f t="shared" si="4"/>
        <v/>
      </c>
      <c r="T4" s="10"/>
      <c r="U4" s="27" t="s">
        <v>341</v>
      </c>
      <c r="W4" s="27" t="s">
        <v>74</v>
      </c>
      <c r="X4" s="25"/>
      <c r="Y4" s="27" t="s">
        <v>75</v>
      </c>
      <c r="Z4" s="26"/>
      <c r="AA4" s="27" t="s">
        <v>259</v>
      </c>
      <c r="AB4" s="23"/>
      <c r="AC4" s="31" t="s">
        <v>279</v>
      </c>
      <c r="AD4" s="25"/>
      <c r="AE4" s="41" t="s">
        <v>506</v>
      </c>
      <c r="AG4" s="41" t="s">
        <v>320</v>
      </c>
      <c r="AI4" s="41" t="str">
        <f t="shared" ref="AI4:AI49" si="7">CHAR(CODE(AI3)+1)</f>
        <v>C</v>
      </c>
    </row>
    <row r="5" spans="1:35" ht="13.5" customHeight="1">
      <c r="A5" s="11" t="s">
        <v>207</v>
      </c>
      <c r="B5" s="12"/>
      <c r="C5" s="10" t="str">
        <f t="shared" si="0"/>
        <v/>
      </c>
      <c r="D5" s="10" t="str">
        <f>IF(C5="",D4,IF(D4&lt;&gt;"",CONCATENATE(D4,"、",C5),C5))</f>
        <v/>
      </c>
      <c r="F5" s="15" t="s">
        <v>235</v>
      </c>
      <c r="G5" s="14"/>
      <c r="H5" s="10" t="str">
        <f t="shared" si="1"/>
        <v/>
      </c>
      <c r="I5" s="10" t="str">
        <f t="shared" si="5"/>
        <v/>
      </c>
      <c r="K5" s="11" t="s">
        <v>226</v>
      </c>
      <c r="L5" s="12"/>
      <c r="M5" s="10" t="str">
        <f t="shared" si="2"/>
        <v/>
      </c>
      <c r="N5" s="10" t="str">
        <f t="shared" si="6"/>
        <v/>
      </c>
      <c r="O5" s="10"/>
      <c r="P5" s="9" t="s">
        <v>195</v>
      </c>
      <c r="Q5" s="14"/>
      <c r="R5" s="10" t="str">
        <f t="shared" si="3"/>
        <v/>
      </c>
      <c r="S5" s="10" t="str">
        <f t="shared" si="4"/>
        <v/>
      </c>
      <c r="T5" s="10"/>
      <c r="W5" s="27" t="s">
        <v>76</v>
      </c>
      <c r="X5" s="25"/>
      <c r="Y5" s="27" t="s">
        <v>77</v>
      </c>
      <c r="Z5" s="26"/>
      <c r="AA5" s="27" t="s">
        <v>282</v>
      </c>
      <c r="AB5" s="26"/>
      <c r="AC5" s="31" t="s">
        <v>280</v>
      </c>
      <c r="AD5" s="25"/>
      <c r="AE5" s="41" t="s">
        <v>507</v>
      </c>
      <c r="AG5" s="43" t="s">
        <v>321</v>
      </c>
      <c r="AI5" s="41" t="str">
        <f t="shared" si="7"/>
        <v>D</v>
      </c>
    </row>
    <row r="6" spans="1:35" ht="13.5" customHeight="1">
      <c r="A6" s="11" t="s">
        <v>208</v>
      </c>
      <c r="B6" s="12"/>
      <c r="C6" s="10" t="str">
        <f t="shared" si="0"/>
        <v/>
      </c>
      <c r="D6" s="10" t="str">
        <f t="shared" ref="D6:D24" si="8">IF(C6="",D5,IF(D5&lt;&gt;"",CONCATENATE(D5,"、",C6),C6))</f>
        <v/>
      </c>
      <c r="F6" s="15" t="s">
        <v>236</v>
      </c>
      <c r="G6" s="14"/>
      <c r="H6" s="10" t="str">
        <f t="shared" si="1"/>
        <v/>
      </c>
      <c r="I6" s="10" t="str">
        <f t="shared" si="5"/>
        <v/>
      </c>
      <c r="K6" s="11" t="s">
        <v>227</v>
      </c>
      <c r="L6" s="12"/>
      <c r="M6" s="10" t="str">
        <f t="shared" si="2"/>
        <v/>
      </c>
      <c r="N6" s="10" t="str">
        <f t="shared" si="6"/>
        <v/>
      </c>
      <c r="O6" s="10"/>
      <c r="P6" s="9" t="s">
        <v>196</v>
      </c>
      <c r="Q6" s="14"/>
      <c r="R6" s="10" t="str">
        <f t="shared" si="3"/>
        <v/>
      </c>
      <c r="S6" s="10" t="str">
        <f t="shared" si="4"/>
        <v/>
      </c>
      <c r="T6" s="10"/>
      <c r="W6" s="27" t="s">
        <v>78</v>
      </c>
      <c r="X6" s="25"/>
      <c r="Y6" s="27" t="s">
        <v>79</v>
      </c>
      <c r="Z6" s="26"/>
      <c r="AA6" s="27" t="s">
        <v>260</v>
      </c>
      <c r="AB6" s="26"/>
      <c r="AC6" s="31" t="s">
        <v>281</v>
      </c>
      <c r="AD6" s="25"/>
      <c r="AE6" s="43" t="s">
        <v>508</v>
      </c>
      <c r="AI6" s="41" t="str">
        <f t="shared" si="7"/>
        <v>E</v>
      </c>
    </row>
    <row r="7" spans="1:35" ht="13.5" customHeight="1">
      <c r="A7" s="11" t="s">
        <v>209</v>
      </c>
      <c r="B7" s="12"/>
      <c r="C7" s="10" t="str">
        <f t="shared" si="0"/>
        <v/>
      </c>
      <c r="D7" s="10" t="str">
        <f t="shared" si="8"/>
        <v/>
      </c>
      <c r="F7" s="15" t="s">
        <v>342</v>
      </c>
      <c r="G7" s="14"/>
      <c r="H7" s="10" t="str">
        <f t="shared" si="1"/>
        <v/>
      </c>
      <c r="I7" s="10" t="str">
        <f t="shared" si="5"/>
        <v/>
      </c>
      <c r="K7" s="11" t="s">
        <v>228</v>
      </c>
      <c r="L7" s="12"/>
      <c r="M7" s="10" t="str">
        <f t="shared" si="2"/>
        <v/>
      </c>
      <c r="N7" s="10" t="str">
        <f t="shared" si="6"/>
        <v/>
      </c>
      <c r="O7" s="10"/>
      <c r="P7" s="9" t="s">
        <v>197</v>
      </c>
      <c r="Q7" s="14"/>
      <c r="R7" s="10" t="str">
        <f t="shared" si="3"/>
        <v/>
      </c>
      <c r="S7" s="10" t="str">
        <f t="shared" si="4"/>
        <v/>
      </c>
      <c r="T7" s="10"/>
      <c r="W7" s="27" t="s">
        <v>80</v>
      </c>
      <c r="X7" s="25"/>
      <c r="Y7" s="27" t="s">
        <v>81</v>
      </c>
      <c r="Z7" s="26"/>
      <c r="AA7" s="26"/>
      <c r="AB7" s="26"/>
      <c r="AC7" s="26"/>
      <c r="AD7" s="25"/>
      <c r="AE7" s="43" t="s">
        <v>509</v>
      </c>
      <c r="AI7" s="41" t="str">
        <f t="shared" si="7"/>
        <v>F</v>
      </c>
    </row>
    <row r="8" spans="1:35" ht="13.5" customHeight="1">
      <c r="A8" s="11" t="s">
        <v>210</v>
      </c>
      <c r="B8" s="12"/>
      <c r="C8" s="10" t="str">
        <f t="shared" si="0"/>
        <v/>
      </c>
      <c r="D8" s="10" t="str">
        <f t="shared" si="8"/>
        <v/>
      </c>
      <c r="F8" s="15" t="s">
        <v>237</v>
      </c>
      <c r="G8" s="14"/>
      <c r="H8" s="10" t="str">
        <f t="shared" si="1"/>
        <v/>
      </c>
      <c r="I8" s="10" t="str">
        <f t="shared" si="5"/>
        <v/>
      </c>
      <c r="K8" s="11" t="s">
        <v>229</v>
      </c>
      <c r="L8" s="12"/>
      <c r="M8" s="10" t="str">
        <f t="shared" si="2"/>
        <v/>
      </c>
      <c r="N8" s="10" t="str">
        <f t="shared" si="6"/>
        <v/>
      </c>
      <c r="O8" s="10"/>
      <c r="P8" s="9" t="s">
        <v>198</v>
      </c>
      <c r="Q8" s="14"/>
      <c r="R8" s="10" t="str">
        <f t="shared" si="3"/>
        <v/>
      </c>
      <c r="S8" s="10" t="str">
        <f t="shared" si="4"/>
        <v/>
      </c>
      <c r="T8" s="10"/>
      <c r="W8" s="27" t="s">
        <v>82</v>
      </c>
      <c r="X8" s="25"/>
      <c r="Y8" s="27" t="s">
        <v>83</v>
      </c>
      <c r="Z8" s="26"/>
      <c r="AA8" s="26"/>
      <c r="AB8" s="26"/>
      <c r="AC8" s="26"/>
      <c r="AD8" s="25"/>
      <c r="AE8" s="43" t="s">
        <v>440</v>
      </c>
      <c r="AI8" s="41" t="str">
        <f t="shared" si="7"/>
        <v>G</v>
      </c>
    </row>
    <row r="9" spans="1:35" ht="13.5" customHeight="1">
      <c r="A9" s="11" t="s">
        <v>211</v>
      </c>
      <c r="B9" s="12"/>
      <c r="C9" s="10" t="str">
        <f t="shared" si="0"/>
        <v/>
      </c>
      <c r="D9" s="10" t="str">
        <f t="shared" si="8"/>
        <v/>
      </c>
      <c r="F9" s="15" t="s">
        <v>343</v>
      </c>
      <c r="G9" s="14"/>
      <c r="H9" s="10" t="str">
        <f t="shared" si="1"/>
        <v/>
      </c>
      <c r="I9" s="10" t="str">
        <f t="shared" si="5"/>
        <v/>
      </c>
      <c r="K9" s="11" t="s">
        <v>230</v>
      </c>
      <c r="L9" s="12"/>
      <c r="M9" s="10" t="str">
        <f t="shared" si="2"/>
        <v/>
      </c>
      <c r="N9" s="10" t="str">
        <f t="shared" si="6"/>
        <v/>
      </c>
      <c r="O9" s="10"/>
      <c r="P9" s="10"/>
      <c r="Q9" s="16"/>
      <c r="T9" s="10"/>
      <c r="W9" s="27" t="s">
        <v>84</v>
      </c>
      <c r="X9" s="25"/>
      <c r="Y9" s="27" t="s">
        <v>85</v>
      </c>
      <c r="Z9" s="26"/>
      <c r="AA9" s="26"/>
      <c r="AB9" s="26"/>
      <c r="AC9" s="26"/>
      <c r="AD9" s="25"/>
      <c r="AE9" s="43" t="s">
        <v>437</v>
      </c>
      <c r="AI9" s="41" t="str">
        <f t="shared" si="7"/>
        <v>H</v>
      </c>
    </row>
    <row r="10" spans="1:35" ht="13.5" customHeight="1">
      <c r="A10" s="11" t="s">
        <v>357</v>
      </c>
      <c r="B10" s="12"/>
      <c r="C10" s="10" t="str">
        <f t="shared" si="0"/>
        <v/>
      </c>
      <c r="D10" s="10" t="str">
        <f t="shared" si="8"/>
        <v/>
      </c>
      <c r="F10" s="15" t="s">
        <v>238</v>
      </c>
      <c r="G10" s="14"/>
      <c r="H10" s="10" t="str">
        <f t="shared" si="1"/>
        <v/>
      </c>
      <c r="I10" s="10" t="str">
        <f t="shared" si="5"/>
        <v/>
      </c>
      <c r="K10" s="11" t="s">
        <v>231</v>
      </c>
      <c r="L10" s="12"/>
      <c r="M10" s="10" t="str">
        <f t="shared" si="2"/>
        <v/>
      </c>
      <c r="N10" s="10" t="str">
        <f t="shared" si="6"/>
        <v/>
      </c>
      <c r="O10" s="10"/>
      <c r="P10" s="10" t="str">
        <f>S8</f>
        <v/>
      </c>
      <c r="Q10" s="16"/>
      <c r="T10" s="10"/>
      <c r="W10" s="27" t="s">
        <v>86</v>
      </c>
      <c r="X10" s="25"/>
      <c r="Y10" s="27" t="s">
        <v>87</v>
      </c>
      <c r="Z10" s="26"/>
      <c r="AA10" s="26"/>
      <c r="AB10" s="26"/>
      <c r="AC10" s="26"/>
      <c r="AD10" s="25"/>
      <c r="AE10" s="43" t="s">
        <v>510</v>
      </c>
      <c r="AI10" s="41" t="str">
        <f t="shared" si="7"/>
        <v>I</v>
      </c>
    </row>
    <row r="11" spans="1:35" ht="13.5" customHeight="1">
      <c r="A11" s="11" t="s">
        <v>212</v>
      </c>
      <c r="B11" s="12"/>
      <c r="C11" s="10" t="str">
        <f t="shared" si="0"/>
        <v/>
      </c>
      <c r="D11" s="10" t="str">
        <f t="shared" si="8"/>
        <v/>
      </c>
      <c r="F11" s="15" t="s">
        <v>239</v>
      </c>
      <c r="G11" s="14"/>
      <c r="H11" s="10" t="str">
        <f t="shared" si="1"/>
        <v/>
      </c>
      <c r="I11" s="10" t="str">
        <f t="shared" si="5"/>
        <v/>
      </c>
      <c r="K11" s="11" t="s">
        <v>232</v>
      </c>
      <c r="L11" s="12"/>
      <c r="M11" s="10" t="str">
        <f t="shared" si="2"/>
        <v/>
      </c>
      <c r="N11" s="10" t="str">
        <f t="shared" si="6"/>
        <v/>
      </c>
      <c r="O11" s="10"/>
      <c r="P11" s="10"/>
      <c r="Q11" s="16"/>
      <c r="T11" s="10"/>
      <c r="W11" s="27" t="s">
        <v>88</v>
      </c>
      <c r="X11" s="25"/>
      <c r="Y11" s="27" t="s">
        <v>89</v>
      </c>
      <c r="Z11" s="26"/>
      <c r="AA11" s="26"/>
      <c r="AB11" s="26"/>
      <c r="AC11" s="26"/>
      <c r="AD11" s="25"/>
      <c r="AE11" s="43" t="s">
        <v>511</v>
      </c>
      <c r="AI11" s="41" t="str">
        <f t="shared" si="7"/>
        <v>J</v>
      </c>
    </row>
    <row r="12" spans="1:35" ht="13.5" customHeight="1">
      <c r="A12" s="11" t="s">
        <v>213</v>
      </c>
      <c r="B12" s="12"/>
      <c r="C12" s="10" t="str">
        <f t="shared" si="0"/>
        <v/>
      </c>
      <c r="D12" s="10" t="str">
        <f t="shared" si="8"/>
        <v/>
      </c>
      <c r="F12" s="15" t="s">
        <v>240</v>
      </c>
      <c r="G12" s="14"/>
      <c r="H12" s="10" t="str">
        <f t="shared" si="1"/>
        <v/>
      </c>
      <c r="I12" s="10" t="str">
        <f t="shared" si="5"/>
        <v/>
      </c>
      <c r="K12" s="10"/>
      <c r="L12" s="10"/>
      <c r="O12" s="10"/>
      <c r="P12" s="10"/>
      <c r="Q12" s="16"/>
      <c r="T12" s="10"/>
      <c r="W12" s="27" t="s">
        <v>90</v>
      </c>
      <c r="X12" s="25"/>
      <c r="Y12" s="27" t="s">
        <v>91</v>
      </c>
      <c r="Z12" s="26"/>
      <c r="AA12" s="26"/>
      <c r="AB12" s="26"/>
      <c r="AC12" s="26"/>
      <c r="AD12" s="25"/>
      <c r="AE12" s="43" t="s">
        <v>198</v>
      </c>
      <c r="AI12" s="41" t="str">
        <f t="shared" si="7"/>
        <v>K</v>
      </c>
    </row>
    <row r="13" spans="1:35" ht="13.5" customHeight="1">
      <c r="A13" s="11" t="s">
        <v>214</v>
      </c>
      <c r="B13" s="12"/>
      <c r="C13" s="10" t="str">
        <f t="shared" si="0"/>
        <v/>
      </c>
      <c r="D13" s="10" t="str">
        <f t="shared" si="8"/>
        <v/>
      </c>
      <c r="F13" s="15" t="s">
        <v>241</v>
      </c>
      <c r="G13" s="14"/>
      <c r="H13" s="10" t="str">
        <f t="shared" si="1"/>
        <v/>
      </c>
      <c r="I13" s="10" t="str">
        <f t="shared" si="5"/>
        <v/>
      </c>
      <c r="K13" s="10" t="str">
        <f>N11</f>
        <v/>
      </c>
      <c r="L13" s="10"/>
      <c r="O13" s="10"/>
      <c r="P13" s="10"/>
      <c r="Q13" s="16"/>
      <c r="T13" s="10"/>
      <c r="W13" s="27" t="s">
        <v>92</v>
      </c>
      <c r="X13" s="25"/>
      <c r="Y13" s="27" t="s">
        <v>93</v>
      </c>
      <c r="Z13" s="26"/>
      <c r="AA13" s="26"/>
      <c r="AB13" s="26"/>
      <c r="AC13" s="26"/>
      <c r="AD13" s="25"/>
      <c r="AI13" s="41" t="str">
        <f t="shared" si="7"/>
        <v>L</v>
      </c>
    </row>
    <row r="14" spans="1:35" ht="13.5" customHeight="1">
      <c r="A14" s="11" t="s">
        <v>215</v>
      </c>
      <c r="B14" s="12"/>
      <c r="C14" s="10" t="str">
        <f t="shared" si="0"/>
        <v/>
      </c>
      <c r="D14" s="10" t="str">
        <f t="shared" si="8"/>
        <v/>
      </c>
      <c r="F14" s="15" t="s">
        <v>242</v>
      </c>
      <c r="G14" s="14"/>
      <c r="H14" s="10" t="str">
        <f t="shared" si="1"/>
        <v/>
      </c>
      <c r="I14" s="10" t="str">
        <f t="shared" si="5"/>
        <v/>
      </c>
      <c r="K14" s="10"/>
      <c r="L14" s="10"/>
      <c r="O14" s="10"/>
      <c r="P14" s="10"/>
      <c r="Q14" s="16"/>
      <c r="T14" s="10"/>
      <c r="W14" s="27" t="s">
        <v>94</v>
      </c>
      <c r="X14" s="25"/>
      <c r="Y14" s="27" t="s">
        <v>95</v>
      </c>
      <c r="Z14" s="26"/>
      <c r="AA14" s="26"/>
      <c r="AB14" s="26"/>
      <c r="AC14" s="26"/>
      <c r="AD14" s="25"/>
      <c r="AI14" s="41" t="str">
        <f t="shared" si="7"/>
        <v>M</v>
      </c>
    </row>
    <row r="15" spans="1:35" ht="13.5" customHeight="1">
      <c r="A15" s="11" t="s">
        <v>216</v>
      </c>
      <c r="B15" s="12"/>
      <c r="C15" s="10" t="str">
        <f t="shared" si="0"/>
        <v/>
      </c>
      <c r="D15" s="10" t="str">
        <f t="shared" si="8"/>
        <v/>
      </c>
      <c r="F15" s="15" t="s">
        <v>243</v>
      </c>
      <c r="G15" s="14"/>
      <c r="H15" s="10" t="str">
        <f t="shared" si="1"/>
        <v/>
      </c>
      <c r="I15" s="10" t="str">
        <f t="shared" si="5"/>
        <v/>
      </c>
      <c r="K15" s="10"/>
      <c r="L15" s="10"/>
      <c r="O15" s="10"/>
      <c r="P15" s="10"/>
      <c r="Q15" s="16"/>
      <c r="T15" s="10"/>
      <c r="W15" s="27" t="s">
        <v>96</v>
      </c>
      <c r="X15" s="25"/>
      <c r="Y15" s="27" t="s">
        <v>97</v>
      </c>
      <c r="Z15" s="26"/>
      <c r="AA15" s="26"/>
      <c r="AB15" s="26"/>
      <c r="AC15" s="26"/>
      <c r="AD15" s="25"/>
      <c r="AI15" s="41" t="str">
        <f t="shared" si="7"/>
        <v>N</v>
      </c>
    </row>
    <row r="16" spans="1:35" ht="13.5" customHeight="1">
      <c r="A16" s="11" t="s">
        <v>217</v>
      </c>
      <c r="B16" s="12"/>
      <c r="C16" s="10" t="str">
        <f t="shared" si="0"/>
        <v/>
      </c>
      <c r="D16" s="10" t="str">
        <f t="shared" si="8"/>
        <v/>
      </c>
      <c r="F16" s="15" t="s">
        <v>244</v>
      </c>
      <c r="G16" s="14"/>
      <c r="H16" s="10" t="str">
        <f t="shared" si="1"/>
        <v/>
      </c>
      <c r="I16" s="10" t="str">
        <f t="shared" si="5"/>
        <v/>
      </c>
      <c r="K16" s="10"/>
      <c r="L16" s="10"/>
      <c r="O16" s="10"/>
      <c r="P16" s="10"/>
      <c r="Q16" s="16"/>
      <c r="T16" s="10"/>
      <c r="W16" s="27" t="s">
        <v>98</v>
      </c>
      <c r="X16" s="25"/>
      <c r="Y16" s="27" t="s">
        <v>99</v>
      </c>
      <c r="Z16" s="26"/>
      <c r="AA16" s="26"/>
      <c r="AB16" s="26"/>
      <c r="AC16" s="26"/>
      <c r="AD16" s="25"/>
      <c r="AI16" s="41" t="str">
        <f t="shared" si="7"/>
        <v>O</v>
      </c>
    </row>
    <row r="17" spans="1:35" ht="13.5" customHeight="1">
      <c r="A17" s="11" t="s">
        <v>218</v>
      </c>
      <c r="B17" s="12"/>
      <c r="C17" s="10" t="str">
        <f t="shared" si="0"/>
        <v/>
      </c>
      <c r="D17" s="10" t="str">
        <f t="shared" si="8"/>
        <v/>
      </c>
      <c r="F17" s="15" t="s">
        <v>245</v>
      </c>
      <c r="G17" s="14"/>
      <c r="H17" s="10" t="str">
        <f t="shared" si="1"/>
        <v/>
      </c>
      <c r="I17" s="10" t="str">
        <f t="shared" si="5"/>
        <v/>
      </c>
      <c r="K17" s="10"/>
      <c r="L17" s="10"/>
      <c r="O17" s="10"/>
      <c r="P17" s="10"/>
      <c r="Q17" s="16"/>
      <c r="T17" s="10"/>
      <c r="W17" s="27" t="s">
        <v>100</v>
      </c>
      <c r="X17" s="25"/>
      <c r="Y17" s="27" t="s">
        <v>101</v>
      </c>
      <c r="Z17" s="26"/>
      <c r="AA17" s="26"/>
      <c r="AB17" s="26"/>
      <c r="AC17" s="26"/>
      <c r="AD17" s="25"/>
      <c r="AI17" s="41" t="str">
        <f t="shared" si="7"/>
        <v>P</v>
      </c>
    </row>
    <row r="18" spans="1:35" ht="13.5" customHeight="1">
      <c r="A18" s="11" t="s">
        <v>219</v>
      </c>
      <c r="B18" s="12"/>
      <c r="C18" s="10" t="str">
        <f t="shared" si="0"/>
        <v/>
      </c>
      <c r="D18" s="10" t="str">
        <f t="shared" si="8"/>
        <v/>
      </c>
      <c r="F18" s="15" t="s">
        <v>246</v>
      </c>
      <c r="G18" s="14"/>
      <c r="H18" s="10" t="str">
        <f t="shared" si="1"/>
        <v/>
      </c>
      <c r="I18" s="10" t="str">
        <f t="shared" si="5"/>
        <v/>
      </c>
      <c r="K18" s="10"/>
      <c r="L18" s="10"/>
      <c r="O18" s="10"/>
      <c r="P18" s="10"/>
      <c r="Q18" s="16"/>
      <c r="T18" s="10"/>
      <c r="W18" s="27" t="s">
        <v>102</v>
      </c>
      <c r="X18" s="25"/>
      <c r="Y18" s="27" t="s">
        <v>103</v>
      </c>
      <c r="Z18" s="26"/>
      <c r="AA18" s="26"/>
      <c r="AB18" s="26"/>
      <c r="AC18" s="26"/>
      <c r="AD18" s="25"/>
      <c r="AI18" s="41" t="str">
        <f t="shared" si="7"/>
        <v>Q</v>
      </c>
    </row>
    <row r="19" spans="1:35" ht="13.5" customHeight="1">
      <c r="A19" s="11" t="s">
        <v>220</v>
      </c>
      <c r="B19" s="12"/>
      <c r="C19" s="10" t="str">
        <f t="shared" si="0"/>
        <v/>
      </c>
      <c r="D19" s="10" t="str">
        <f t="shared" si="8"/>
        <v/>
      </c>
      <c r="F19" s="15" t="s">
        <v>247</v>
      </c>
      <c r="G19" s="14"/>
      <c r="H19" s="10" t="str">
        <f t="shared" si="1"/>
        <v/>
      </c>
      <c r="I19" s="10" t="str">
        <f t="shared" si="5"/>
        <v/>
      </c>
      <c r="K19" s="10"/>
      <c r="L19" s="10"/>
      <c r="O19" s="10"/>
      <c r="P19" s="10"/>
      <c r="Q19" s="16"/>
      <c r="T19" s="10"/>
      <c r="W19" s="27" t="s">
        <v>104</v>
      </c>
      <c r="X19" s="25"/>
      <c r="Y19" s="27" t="s">
        <v>105</v>
      </c>
      <c r="Z19" s="26"/>
      <c r="AA19" s="26"/>
      <c r="AB19" s="26"/>
      <c r="AC19" s="26"/>
      <c r="AD19" s="25"/>
      <c r="AI19" s="41" t="str">
        <f t="shared" si="7"/>
        <v>R</v>
      </c>
    </row>
    <row r="20" spans="1:35" ht="13.5" customHeight="1">
      <c r="A20" s="11" t="s">
        <v>221</v>
      </c>
      <c r="B20" s="12"/>
      <c r="C20" s="10" t="str">
        <f t="shared" si="0"/>
        <v/>
      </c>
      <c r="D20" s="10" t="str">
        <f t="shared" si="8"/>
        <v/>
      </c>
      <c r="F20" s="15" t="s">
        <v>352</v>
      </c>
      <c r="G20" s="14"/>
      <c r="H20" s="10" t="str">
        <f t="shared" si="1"/>
        <v/>
      </c>
      <c r="I20" s="10" t="str">
        <f t="shared" si="5"/>
        <v/>
      </c>
      <c r="K20" s="10"/>
      <c r="L20" s="10"/>
      <c r="O20" s="10"/>
      <c r="P20" s="10"/>
      <c r="Q20" s="16"/>
      <c r="T20" s="10"/>
      <c r="W20" s="27" t="s">
        <v>106</v>
      </c>
      <c r="X20" s="25"/>
      <c r="Y20" s="27" t="s">
        <v>107</v>
      </c>
      <c r="Z20" s="26"/>
      <c r="AA20" s="26"/>
      <c r="AB20" s="26"/>
      <c r="AC20" s="26"/>
      <c r="AD20" s="25"/>
      <c r="AI20" s="41" t="str">
        <f t="shared" si="7"/>
        <v>S</v>
      </c>
    </row>
    <row r="21" spans="1:35" ht="13.5" customHeight="1">
      <c r="A21" s="11" t="s">
        <v>353</v>
      </c>
      <c r="B21" s="12"/>
      <c r="C21" s="10" t="str">
        <f t="shared" si="0"/>
        <v/>
      </c>
      <c r="D21" s="10" t="str">
        <f t="shared" si="8"/>
        <v/>
      </c>
      <c r="F21" s="15" t="s">
        <v>248</v>
      </c>
      <c r="G21" s="14"/>
      <c r="H21" s="10" t="str">
        <f t="shared" si="1"/>
        <v/>
      </c>
      <c r="I21" s="10" t="str">
        <f t="shared" si="5"/>
        <v/>
      </c>
      <c r="K21" s="10"/>
      <c r="L21" s="10"/>
      <c r="O21" s="10"/>
      <c r="P21" s="10"/>
      <c r="Q21" s="16"/>
      <c r="T21" s="10"/>
      <c r="W21" s="27" t="s">
        <v>108</v>
      </c>
      <c r="X21" s="25"/>
      <c r="Y21" s="27" t="s">
        <v>109</v>
      </c>
      <c r="Z21" s="26"/>
      <c r="AA21" s="26"/>
      <c r="AB21" s="26"/>
      <c r="AC21" s="26"/>
      <c r="AD21" s="25"/>
      <c r="AI21" s="41" t="str">
        <f t="shared" si="7"/>
        <v>T</v>
      </c>
    </row>
    <row r="22" spans="1:35" ht="13.5" customHeight="1">
      <c r="A22" s="11" t="s">
        <v>354</v>
      </c>
      <c r="B22" s="12"/>
      <c r="C22" s="10" t="str">
        <f t="shared" si="0"/>
        <v/>
      </c>
      <c r="D22" s="10" t="str">
        <f t="shared" si="8"/>
        <v/>
      </c>
      <c r="F22" s="15" t="s">
        <v>249</v>
      </c>
      <c r="G22" s="14"/>
      <c r="H22" s="10" t="str">
        <f t="shared" si="1"/>
        <v/>
      </c>
      <c r="I22" s="10" t="str">
        <f t="shared" si="5"/>
        <v/>
      </c>
      <c r="K22" s="10"/>
      <c r="L22" s="10"/>
      <c r="O22" s="10"/>
      <c r="P22" s="10"/>
      <c r="Q22" s="16"/>
      <c r="T22" s="10"/>
      <c r="W22" s="27" t="s">
        <v>110</v>
      </c>
      <c r="X22" s="25"/>
      <c r="Y22" s="27" t="s">
        <v>111</v>
      </c>
      <c r="Z22" s="26"/>
      <c r="AA22" s="26"/>
      <c r="AB22" s="26"/>
      <c r="AC22" s="26"/>
      <c r="AD22" s="25"/>
      <c r="AI22" s="41" t="str">
        <f t="shared" si="7"/>
        <v>U</v>
      </c>
    </row>
    <row r="23" spans="1:35" ht="13.5" customHeight="1">
      <c r="A23" s="11" t="s">
        <v>355</v>
      </c>
      <c r="B23" s="12"/>
      <c r="C23" s="10" t="str">
        <f t="shared" si="0"/>
        <v/>
      </c>
      <c r="D23" s="10" t="str">
        <f t="shared" si="8"/>
        <v/>
      </c>
      <c r="F23" s="15" t="s">
        <v>250</v>
      </c>
      <c r="G23" s="14"/>
      <c r="H23" s="10" t="str">
        <f t="shared" si="1"/>
        <v/>
      </c>
      <c r="I23" s="10" t="str">
        <f t="shared" si="5"/>
        <v/>
      </c>
      <c r="K23" s="10"/>
      <c r="L23" s="10"/>
      <c r="O23" s="10"/>
      <c r="P23" s="10"/>
      <c r="Q23" s="16"/>
      <c r="T23" s="10"/>
      <c r="W23" s="27" t="s">
        <v>112</v>
      </c>
      <c r="X23" s="25"/>
      <c r="Y23" s="27" t="s">
        <v>113</v>
      </c>
      <c r="Z23" s="26"/>
      <c r="AA23" s="26"/>
      <c r="AB23" s="26"/>
      <c r="AC23" s="26"/>
      <c r="AD23" s="25"/>
      <c r="AI23" s="41" t="str">
        <f t="shared" si="7"/>
        <v>V</v>
      </c>
    </row>
    <row r="24" spans="1:35" ht="13.5" customHeight="1">
      <c r="A24" s="11" t="s">
        <v>356</v>
      </c>
      <c r="B24" s="12"/>
      <c r="C24" s="10" t="str">
        <f t="shared" si="0"/>
        <v/>
      </c>
      <c r="D24" s="10" t="str">
        <f t="shared" si="8"/>
        <v/>
      </c>
      <c r="F24" s="15" t="s">
        <v>251</v>
      </c>
      <c r="G24" s="14"/>
      <c r="H24" s="10" t="str">
        <f t="shared" si="1"/>
        <v/>
      </c>
      <c r="I24" s="10" t="str">
        <f t="shared" si="5"/>
        <v/>
      </c>
      <c r="K24" s="10"/>
      <c r="L24" s="10"/>
      <c r="O24" s="10"/>
      <c r="P24" s="10"/>
      <c r="Q24" s="16"/>
      <c r="T24" s="10"/>
      <c r="W24" s="27" t="s">
        <v>114</v>
      </c>
      <c r="X24" s="25"/>
      <c r="Y24" s="27" t="s">
        <v>115</v>
      </c>
      <c r="Z24" s="26"/>
      <c r="AA24" s="26"/>
      <c r="AB24" s="26"/>
      <c r="AC24" s="26"/>
      <c r="AD24" s="25"/>
      <c r="AI24" s="41" t="str">
        <f>CHAR(CODE(AI23)+1)</f>
        <v>W</v>
      </c>
    </row>
    <row r="25" spans="1:35" ht="13.5" customHeight="1">
      <c r="A25" s="10"/>
      <c r="B25" s="10"/>
      <c r="F25" s="15" t="s">
        <v>252</v>
      </c>
      <c r="G25" s="14"/>
      <c r="H25" s="10" t="str">
        <f t="shared" si="1"/>
        <v/>
      </c>
      <c r="I25" s="10" t="str">
        <f t="shared" si="5"/>
        <v/>
      </c>
      <c r="K25" s="10"/>
      <c r="L25" s="10"/>
      <c r="O25" s="10"/>
      <c r="P25" s="10"/>
      <c r="Q25" s="16"/>
      <c r="T25" s="10"/>
      <c r="W25" s="27" t="s">
        <v>116</v>
      </c>
      <c r="X25" s="25"/>
      <c r="Y25" s="27" t="s">
        <v>117</v>
      </c>
      <c r="Z25" s="26"/>
      <c r="AA25" s="26"/>
      <c r="AB25" s="26"/>
      <c r="AC25" s="26"/>
      <c r="AD25" s="25"/>
      <c r="AI25" s="41" t="str">
        <f t="shared" si="7"/>
        <v>X</v>
      </c>
    </row>
    <row r="26" spans="1:35" ht="13.5" customHeight="1">
      <c r="A26" s="10" t="str">
        <f>D24</f>
        <v/>
      </c>
      <c r="B26" s="10"/>
      <c r="F26" s="15" t="s">
        <v>253</v>
      </c>
      <c r="G26" s="14"/>
      <c r="H26" s="10" t="str">
        <f t="shared" si="1"/>
        <v/>
      </c>
      <c r="I26" s="10" t="str">
        <f t="shared" si="5"/>
        <v/>
      </c>
      <c r="K26" s="10"/>
      <c r="L26" s="10"/>
      <c r="O26" s="10"/>
      <c r="P26" s="10"/>
      <c r="Q26" s="16"/>
      <c r="T26" s="10"/>
      <c r="W26" s="27" t="s">
        <v>118</v>
      </c>
      <c r="X26" s="25"/>
      <c r="Y26" s="27" t="s">
        <v>119</v>
      </c>
      <c r="Z26" s="26"/>
      <c r="AA26" s="26"/>
      <c r="AB26" s="26"/>
      <c r="AC26" s="26"/>
      <c r="AD26" s="25"/>
      <c r="AI26" s="41" t="str">
        <f t="shared" si="7"/>
        <v>Y</v>
      </c>
    </row>
    <row r="27" spans="1:35" ht="13.5" customHeight="1">
      <c r="B27" s="10"/>
      <c r="F27" s="15" t="s">
        <v>254</v>
      </c>
      <c r="G27" s="14"/>
      <c r="H27" s="10" t="str">
        <f t="shared" si="1"/>
        <v/>
      </c>
      <c r="I27" s="10" t="str">
        <f t="shared" si="5"/>
        <v/>
      </c>
      <c r="K27" s="10"/>
      <c r="L27" s="10"/>
      <c r="O27" s="10"/>
      <c r="P27" s="10"/>
      <c r="Q27" s="16"/>
      <c r="T27" s="10"/>
      <c r="W27" s="27" t="s">
        <v>120</v>
      </c>
      <c r="X27" s="25"/>
      <c r="Y27" s="27" t="s">
        <v>121</v>
      </c>
      <c r="Z27" s="26"/>
      <c r="AA27" s="26"/>
      <c r="AB27" s="26"/>
      <c r="AC27" s="26"/>
      <c r="AD27" s="25"/>
      <c r="AI27" s="41" t="str">
        <f>CHAR(CODE(AI26)+1)</f>
        <v>Z</v>
      </c>
    </row>
    <row r="28" spans="1:35" ht="13.5" customHeight="1">
      <c r="A28" s="10"/>
      <c r="B28" s="10"/>
      <c r="F28" s="15" t="s">
        <v>255</v>
      </c>
      <c r="G28" s="14"/>
      <c r="H28" s="10" t="str">
        <f t="shared" si="1"/>
        <v/>
      </c>
      <c r="I28" s="10" t="str">
        <f t="shared" si="5"/>
        <v/>
      </c>
      <c r="K28" s="10"/>
      <c r="L28" s="10"/>
      <c r="O28" s="10"/>
      <c r="P28" s="10"/>
      <c r="Q28" s="16"/>
      <c r="T28" s="10"/>
      <c r="W28" s="27" t="s">
        <v>122</v>
      </c>
      <c r="X28" s="25"/>
      <c r="Y28" s="27" t="s">
        <v>123</v>
      </c>
      <c r="Z28" s="26"/>
      <c r="AA28" s="26"/>
      <c r="AB28" s="26"/>
      <c r="AC28" s="26"/>
      <c r="AD28" s="25"/>
      <c r="AI28" s="41" t="s">
        <v>329</v>
      </c>
    </row>
    <row r="29" spans="1:35" ht="13.5" customHeight="1">
      <c r="A29" s="10"/>
      <c r="B29" s="10"/>
      <c r="F29" s="15" t="s">
        <v>344</v>
      </c>
      <c r="G29" s="14"/>
      <c r="H29" s="10" t="str">
        <f t="shared" si="1"/>
        <v/>
      </c>
      <c r="I29" s="10" t="str">
        <f t="shared" si="5"/>
        <v/>
      </c>
      <c r="K29" s="10"/>
      <c r="L29" s="10"/>
      <c r="O29" s="10"/>
      <c r="P29" s="10"/>
      <c r="Q29" s="16"/>
      <c r="T29" s="10"/>
      <c r="W29" s="27" t="s">
        <v>124</v>
      </c>
      <c r="X29" s="25"/>
      <c r="Y29" s="27" t="s">
        <v>125</v>
      </c>
      <c r="Z29" s="26"/>
      <c r="AA29" s="26"/>
      <c r="AB29" s="26"/>
      <c r="AC29" s="26"/>
      <c r="AD29" s="25"/>
      <c r="AI29" s="41" t="str">
        <f t="shared" si="7"/>
        <v>b</v>
      </c>
    </row>
    <row r="30" spans="1:35" ht="13.5" customHeight="1">
      <c r="A30" s="10"/>
      <c r="B30" s="10"/>
      <c r="F30" s="15" t="s">
        <v>345</v>
      </c>
      <c r="G30" s="14"/>
      <c r="H30" s="10" t="str">
        <f t="shared" si="1"/>
        <v/>
      </c>
      <c r="I30" s="10" t="str">
        <f t="shared" si="5"/>
        <v/>
      </c>
      <c r="K30" s="10"/>
      <c r="L30" s="10"/>
      <c r="O30" s="10"/>
      <c r="P30" s="10"/>
      <c r="Q30" s="16"/>
      <c r="T30" s="10"/>
      <c r="W30" s="27" t="s">
        <v>126</v>
      </c>
      <c r="X30" s="25"/>
      <c r="Y30" s="27" t="s">
        <v>127</v>
      </c>
      <c r="Z30" s="26"/>
      <c r="AA30" s="26"/>
      <c r="AB30" s="26"/>
      <c r="AC30" s="26"/>
      <c r="AD30" s="25"/>
      <c r="AI30" s="41" t="str">
        <f t="shared" si="7"/>
        <v>c</v>
      </c>
    </row>
    <row r="31" spans="1:35" ht="13.5" customHeight="1">
      <c r="A31" s="10"/>
      <c r="B31" s="10"/>
      <c r="F31" s="15" t="s">
        <v>346</v>
      </c>
      <c r="G31" s="14"/>
      <c r="H31" s="10" t="str">
        <f t="shared" si="1"/>
        <v/>
      </c>
      <c r="I31" s="10" t="str">
        <f t="shared" si="5"/>
        <v/>
      </c>
      <c r="K31" s="10"/>
      <c r="L31" s="10"/>
      <c r="O31" s="10"/>
      <c r="P31" s="10"/>
      <c r="Q31" s="16"/>
      <c r="T31" s="10"/>
      <c r="W31" s="27" t="s">
        <v>128</v>
      </c>
      <c r="X31" s="25"/>
      <c r="Y31" s="27" t="s">
        <v>129</v>
      </c>
      <c r="Z31" s="26"/>
      <c r="AA31" s="26"/>
      <c r="AB31" s="26"/>
      <c r="AC31" s="26"/>
      <c r="AD31" s="25"/>
      <c r="AI31" s="41" t="str">
        <f t="shared" si="7"/>
        <v>d</v>
      </c>
    </row>
    <row r="32" spans="1:35" ht="13.5" customHeight="1">
      <c r="A32" s="10"/>
      <c r="B32" s="10"/>
      <c r="F32" s="15" t="s">
        <v>347</v>
      </c>
      <c r="G32" s="14"/>
      <c r="H32" s="10" t="str">
        <f t="shared" si="1"/>
        <v/>
      </c>
      <c r="I32" s="10" t="str">
        <f t="shared" si="5"/>
        <v/>
      </c>
      <c r="K32" s="10"/>
      <c r="L32" s="10"/>
      <c r="O32" s="10"/>
      <c r="P32" s="10"/>
      <c r="Q32" s="16"/>
      <c r="T32" s="10"/>
      <c r="W32" s="27" t="s">
        <v>130</v>
      </c>
      <c r="X32" s="25"/>
      <c r="Y32" s="27" t="s">
        <v>131</v>
      </c>
      <c r="Z32" s="26"/>
      <c r="AA32" s="26"/>
      <c r="AB32" s="26"/>
      <c r="AC32" s="26"/>
      <c r="AD32" s="25"/>
      <c r="AI32" s="41" t="str">
        <f t="shared" si="7"/>
        <v>e</v>
      </c>
    </row>
    <row r="33" spans="1:35" ht="13.5" customHeight="1">
      <c r="A33" s="10"/>
      <c r="B33" s="10"/>
      <c r="F33" s="15" t="s">
        <v>348</v>
      </c>
      <c r="G33" s="14"/>
      <c r="H33" s="10" t="str">
        <f t="shared" si="1"/>
        <v/>
      </c>
      <c r="I33" s="10" t="str">
        <f t="shared" si="5"/>
        <v/>
      </c>
      <c r="K33" s="10"/>
      <c r="L33" s="10"/>
      <c r="O33" s="10"/>
      <c r="P33" s="10"/>
      <c r="Q33" s="16"/>
      <c r="T33" s="10"/>
      <c r="W33" s="27" t="s">
        <v>132</v>
      </c>
      <c r="X33" s="25"/>
      <c r="Y33" s="27" t="s">
        <v>199</v>
      </c>
      <c r="Z33" s="26"/>
      <c r="AA33" s="26"/>
      <c r="AB33" s="26"/>
      <c r="AC33" s="26"/>
      <c r="AD33" s="25"/>
      <c r="AI33" s="41" t="str">
        <f t="shared" si="7"/>
        <v>f</v>
      </c>
    </row>
    <row r="34" spans="1:35" ht="13.5" customHeight="1">
      <c r="A34" s="10"/>
      <c r="B34" s="10"/>
      <c r="F34" s="15" t="s">
        <v>349</v>
      </c>
      <c r="G34" s="14"/>
      <c r="H34" s="10" t="str">
        <f t="shared" si="1"/>
        <v/>
      </c>
      <c r="I34" s="10" t="str">
        <f t="shared" si="5"/>
        <v/>
      </c>
      <c r="K34" s="10"/>
      <c r="L34" s="10"/>
      <c r="O34" s="10"/>
      <c r="P34" s="10"/>
      <c r="Q34" s="16"/>
      <c r="T34" s="10"/>
      <c r="W34" s="27" t="s">
        <v>134</v>
      </c>
      <c r="X34" s="25"/>
      <c r="Y34" s="27" t="s">
        <v>133</v>
      </c>
      <c r="Z34" s="26"/>
      <c r="AA34" s="26"/>
      <c r="AB34" s="26"/>
      <c r="AC34" s="26"/>
      <c r="AD34" s="25"/>
      <c r="AI34" s="41" t="str">
        <f t="shared" si="7"/>
        <v>g</v>
      </c>
    </row>
    <row r="35" spans="1:35" ht="13.5" customHeight="1">
      <c r="A35" s="10"/>
      <c r="B35" s="10"/>
      <c r="F35" s="15" t="s">
        <v>350</v>
      </c>
      <c r="G35" s="14"/>
      <c r="H35" s="10" t="str">
        <f t="shared" si="1"/>
        <v/>
      </c>
      <c r="I35" s="10" t="str">
        <f t="shared" si="5"/>
        <v/>
      </c>
      <c r="K35" s="10"/>
      <c r="L35" s="10"/>
      <c r="O35" s="10"/>
      <c r="P35" s="10"/>
      <c r="Q35" s="16"/>
      <c r="T35" s="10"/>
      <c r="W35" s="27" t="s">
        <v>135</v>
      </c>
      <c r="X35" s="25"/>
      <c r="AA35" s="26"/>
      <c r="AD35" s="25"/>
      <c r="AI35" s="41" t="str">
        <f t="shared" si="7"/>
        <v>h</v>
      </c>
    </row>
    <row r="36" spans="1:35" ht="13.5" customHeight="1">
      <c r="A36" s="10"/>
      <c r="B36" s="10"/>
      <c r="F36" s="15" t="s">
        <v>351</v>
      </c>
      <c r="G36" s="14"/>
      <c r="H36" s="10" t="str">
        <f t="shared" si="1"/>
        <v/>
      </c>
      <c r="I36" s="10" t="str">
        <f t="shared" si="5"/>
        <v/>
      </c>
      <c r="K36" s="10"/>
      <c r="L36" s="10"/>
      <c r="O36" s="10"/>
      <c r="P36" s="10"/>
      <c r="Q36" s="16"/>
      <c r="T36" s="10"/>
      <c r="W36" s="27" t="s">
        <v>136</v>
      </c>
      <c r="X36" s="25"/>
      <c r="AD36" s="25"/>
      <c r="AI36" s="41" t="str">
        <f t="shared" si="7"/>
        <v>i</v>
      </c>
    </row>
    <row r="37" spans="1:35" ht="13.5" customHeight="1">
      <c r="A37" s="10"/>
      <c r="B37" s="10"/>
      <c r="F37" s="10"/>
      <c r="G37" s="16"/>
      <c r="H37" s="10" t="str">
        <f t="shared" si="1"/>
        <v/>
      </c>
      <c r="I37" s="10" t="str">
        <f t="shared" si="5"/>
        <v/>
      </c>
      <c r="K37" s="10"/>
      <c r="L37" s="10"/>
      <c r="O37" s="10"/>
      <c r="P37" s="10"/>
      <c r="Q37" s="16"/>
      <c r="T37" s="10"/>
      <c r="W37" s="27" t="s">
        <v>137</v>
      </c>
      <c r="X37" s="25"/>
      <c r="AD37" s="25"/>
      <c r="AI37" s="41" t="str">
        <f t="shared" si="7"/>
        <v>j</v>
      </c>
    </row>
    <row r="38" spans="1:35">
      <c r="A38" s="10"/>
      <c r="B38" s="10"/>
      <c r="F38" s="10"/>
      <c r="G38" s="16"/>
      <c r="K38" s="10"/>
      <c r="L38" s="10"/>
      <c r="O38" s="10"/>
      <c r="P38" s="10"/>
      <c r="Q38" s="16"/>
      <c r="T38" s="10"/>
      <c r="W38" s="27" t="s">
        <v>138</v>
      </c>
      <c r="X38" s="25"/>
      <c r="AD38" s="25"/>
      <c r="AI38" s="41" t="str">
        <f t="shared" si="7"/>
        <v>k</v>
      </c>
    </row>
    <row r="39" spans="1:35">
      <c r="A39" s="10"/>
      <c r="B39" s="10"/>
      <c r="F39" s="10" t="str">
        <f>I37</f>
        <v/>
      </c>
      <c r="G39" s="16"/>
      <c r="K39" s="10"/>
      <c r="L39" s="10"/>
      <c r="O39" s="10"/>
      <c r="P39" s="10"/>
      <c r="Q39" s="16"/>
      <c r="T39" s="10"/>
      <c r="W39" s="27" t="s">
        <v>139</v>
      </c>
      <c r="X39" s="25"/>
      <c r="AD39" s="25"/>
      <c r="AI39" s="41" t="str">
        <f t="shared" si="7"/>
        <v>l</v>
      </c>
    </row>
    <row r="40" spans="1:35">
      <c r="A40" s="10"/>
      <c r="B40" s="10"/>
      <c r="F40" s="10"/>
      <c r="G40" s="16"/>
      <c r="K40" s="10"/>
      <c r="L40" s="10"/>
      <c r="O40" s="10"/>
      <c r="P40" s="10"/>
      <c r="Q40" s="16"/>
      <c r="T40" s="10"/>
      <c r="W40" s="27" t="s">
        <v>140</v>
      </c>
      <c r="X40" s="25"/>
      <c r="AD40" s="25"/>
      <c r="AI40" s="41" t="str">
        <f t="shared" si="7"/>
        <v>m</v>
      </c>
    </row>
    <row r="41" spans="1:35">
      <c r="A41" s="10"/>
      <c r="B41" s="10"/>
      <c r="F41" s="10"/>
      <c r="G41" s="16"/>
      <c r="K41" s="10"/>
      <c r="L41" s="10"/>
      <c r="O41" s="10"/>
      <c r="P41" s="10"/>
      <c r="Q41" s="16"/>
      <c r="T41" s="10"/>
      <c r="W41" s="27" t="s">
        <v>141</v>
      </c>
      <c r="X41" s="25"/>
      <c r="AD41" s="25"/>
      <c r="AI41" s="41" t="str">
        <f t="shared" si="7"/>
        <v>n</v>
      </c>
    </row>
    <row r="42" spans="1:35">
      <c r="A42" s="10"/>
      <c r="B42" s="10"/>
      <c r="F42" s="10"/>
      <c r="G42" s="16"/>
      <c r="K42" s="10"/>
      <c r="L42" s="10"/>
      <c r="O42" s="10"/>
      <c r="P42" s="10"/>
      <c r="Q42" s="16"/>
      <c r="T42" s="10"/>
      <c r="W42" s="27" t="s">
        <v>142</v>
      </c>
      <c r="X42" s="25"/>
      <c r="AD42" s="25"/>
      <c r="AI42" s="41" t="str">
        <f t="shared" si="7"/>
        <v>o</v>
      </c>
    </row>
    <row r="43" spans="1:35">
      <c r="A43" s="10"/>
      <c r="B43" s="10"/>
      <c r="F43" s="10"/>
      <c r="G43" s="16"/>
      <c r="K43" s="10"/>
      <c r="L43" s="10"/>
      <c r="O43" s="10"/>
      <c r="P43" s="10"/>
      <c r="Q43" s="16"/>
      <c r="T43" s="10"/>
      <c r="W43" s="27" t="s">
        <v>143</v>
      </c>
      <c r="X43" s="25"/>
      <c r="AD43" s="25"/>
      <c r="AI43" s="41" t="str">
        <f t="shared" si="7"/>
        <v>p</v>
      </c>
    </row>
    <row r="44" spans="1:35">
      <c r="A44" s="10"/>
      <c r="B44" s="10"/>
      <c r="F44" s="10"/>
      <c r="G44" s="16"/>
      <c r="K44" s="10"/>
      <c r="L44" s="10"/>
      <c r="O44" s="10"/>
      <c r="P44" s="10"/>
      <c r="Q44" s="16"/>
      <c r="T44" s="10"/>
      <c r="W44" s="27" t="s">
        <v>144</v>
      </c>
      <c r="X44" s="25"/>
      <c r="AD44" s="25"/>
      <c r="AI44" s="41" t="str">
        <f t="shared" si="7"/>
        <v>q</v>
      </c>
    </row>
    <row r="45" spans="1:35">
      <c r="A45" s="10"/>
      <c r="B45" s="10"/>
      <c r="F45" s="10"/>
      <c r="G45" s="16"/>
      <c r="K45" s="10"/>
      <c r="L45" s="10"/>
      <c r="O45" s="10"/>
      <c r="P45" s="10"/>
      <c r="Q45" s="16"/>
      <c r="T45" s="10"/>
      <c r="W45" s="27" t="s">
        <v>145</v>
      </c>
      <c r="X45" s="25"/>
      <c r="AD45" s="25"/>
      <c r="AI45" s="41" t="str">
        <f t="shared" si="7"/>
        <v>r</v>
      </c>
    </row>
    <row r="46" spans="1:35">
      <c r="A46" s="10"/>
      <c r="B46" s="10"/>
      <c r="F46" s="10"/>
      <c r="G46" s="16"/>
      <c r="K46" s="10"/>
      <c r="L46" s="10"/>
      <c r="O46" s="10"/>
      <c r="P46" s="10"/>
      <c r="Q46" s="16"/>
      <c r="T46" s="10"/>
      <c r="W46" s="27" t="s">
        <v>146</v>
      </c>
      <c r="X46" s="25"/>
      <c r="AD46" s="25"/>
      <c r="AI46" s="41" t="str">
        <f t="shared" si="7"/>
        <v>s</v>
      </c>
    </row>
    <row r="47" spans="1:35">
      <c r="A47" s="10"/>
      <c r="B47" s="10"/>
      <c r="F47" s="10"/>
      <c r="G47" s="16"/>
      <c r="K47" s="10"/>
      <c r="L47" s="10"/>
      <c r="O47" s="10"/>
      <c r="P47" s="10"/>
      <c r="Q47" s="16"/>
      <c r="T47" s="10"/>
      <c r="W47" s="27" t="s">
        <v>147</v>
      </c>
      <c r="X47" s="25"/>
      <c r="AD47" s="25"/>
      <c r="AI47" s="41" t="str">
        <f t="shared" si="7"/>
        <v>t</v>
      </c>
    </row>
    <row r="48" spans="1:35">
      <c r="A48" s="10"/>
      <c r="B48" s="10"/>
      <c r="F48" s="10"/>
      <c r="G48" s="16"/>
      <c r="K48" s="10"/>
      <c r="L48" s="10"/>
      <c r="O48" s="10"/>
      <c r="P48" s="10"/>
      <c r="Q48" s="16"/>
      <c r="T48" s="10"/>
      <c r="W48" s="27" t="s">
        <v>148</v>
      </c>
      <c r="X48" s="25"/>
      <c r="AD48" s="25"/>
      <c r="AI48" s="41" t="str">
        <f t="shared" si="7"/>
        <v>u</v>
      </c>
    </row>
    <row r="49" spans="1:35">
      <c r="A49" s="10"/>
      <c r="B49" s="10"/>
      <c r="F49" s="10"/>
      <c r="G49" s="16"/>
      <c r="K49" s="10"/>
      <c r="L49" s="10"/>
      <c r="O49" s="10"/>
      <c r="P49" s="10"/>
      <c r="Q49" s="16"/>
      <c r="T49" s="10"/>
      <c r="W49" s="27" t="s">
        <v>149</v>
      </c>
      <c r="X49" s="25"/>
      <c r="AD49" s="25"/>
      <c r="AI49" s="41" t="str">
        <f t="shared" si="7"/>
        <v>v</v>
      </c>
    </row>
    <row r="50" spans="1:35">
      <c r="A50" s="10"/>
      <c r="B50" s="10"/>
      <c r="F50" s="10"/>
      <c r="G50" s="16"/>
      <c r="K50" s="10"/>
      <c r="L50" s="10"/>
      <c r="O50" s="10"/>
      <c r="P50" s="10"/>
      <c r="Q50" s="16"/>
      <c r="T50" s="10"/>
      <c r="W50" s="27" t="s">
        <v>150</v>
      </c>
      <c r="X50" s="25"/>
      <c r="AD50" s="25"/>
    </row>
    <row r="51" spans="1:35">
      <c r="A51" s="10"/>
      <c r="B51" s="10"/>
      <c r="F51" s="10"/>
      <c r="G51" s="16"/>
      <c r="K51" s="10"/>
      <c r="L51" s="10"/>
      <c r="O51" s="10"/>
      <c r="P51" s="10"/>
      <c r="Q51" s="16"/>
      <c r="T51" s="10"/>
      <c r="W51" s="27" t="s">
        <v>151</v>
      </c>
      <c r="X51" s="25"/>
      <c r="AD51" s="25"/>
    </row>
    <row r="52" spans="1:35">
      <c r="A52" s="10"/>
      <c r="B52" s="10"/>
      <c r="F52" s="10"/>
      <c r="G52" s="16"/>
      <c r="K52" s="10"/>
      <c r="L52" s="10"/>
      <c r="O52" s="10"/>
      <c r="P52" s="10"/>
      <c r="Q52" s="16"/>
      <c r="T52" s="10"/>
      <c r="W52" s="27" t="s">
        <v>152</v>
      </c>
      <c r="X52" s="25"/>
      <c r="AD52" s="25"/>
    </row>
    <row r="53" spans="1:35">
      <c r="A53" s="10"/>
      <c r="B53" s="10"/>
      <c r="F53" s="10"/>
      <c r="G53" s="16"/>
      <c r="K53" s="10"/>
      <c r="L53" s="10"/>
      <c r="O53" s="10"/>
      <c r="P53" s="10"/>
      <c r="Q53" s="16"/>
      <c r="T53" s="10"/>
      <c r="W53" s="27" t="s">
        <v>153</v>
      </c>
      <c r="X53" s="25"/>
      <c r="AD53" s="25"/>
    </row>
    <row r="54" spans="1:35">
      <c r="A54" s="10"/>
      <c r="B54" s="10"/>
      <c r="F54" s="10"/>
      <c r="G54" s="16"/>
      <c r="K54" s="10"/>
      <c r="L54" s="10"/>
      <c r="O54" s="10"/>
      <c r="P54" s="17"/>
      <c r="Q54" s="16"/>
      <c r="T54" s="10"/>
      <c r="W54" s="27" t="s">
        <v>154</v>
      </c>
      <c r="X54" s="25"/>
      <c r="AD54" s="25"/>
    </row>
    <row r="55" spans="1:35">
      <c r="A55" s="10"/>
      <c r="B55" s="10"/>
      <c r="F55" s="10"/>
      <c r="G55" s="16"/>
      <c r="K55" s="10"/>
      <c r="L55" s="10"/>
      <c r="O55" s="10"/>
      <c r="P55" s="10"/>
      <c r="Q55" s="16"/>
      <c r="T55" s="10"/>
      <c r="W55" s="27" t="s">
        <v>155</v>
      </c>
      <c r="X55" s="25"/>
      <c r="AD55" s="25"/>
    </row>
    <row r="56" spans="1:35">
      <c r="A56" s="10"/>
      <c r="B56" s="10"/>
      <c r="F56" s="10"/>
      <c r="G56" s="16"/>
      <c r="K56" s="10"/>
      <c r="L56" s="10"/>
      <c r="O56" s="10"/>
      <c r="P56" s="10"/>
      <c r="Q56" s="16"/>
      <c r="T56" s="10"/>
      <c r="W56" s="27" t="s">
        <v>156</v>
      </c>
      <c r="X56" s="25"/>
      <c r="AD56" s="25"/>
    </row>
    <row r="57" spans="1:35">
      <c r="A57" s="10"/>
      <c r="B57" s="10"/>
      <c r="F57" s="10"/>
      <c r="G57" s="16"/>
      <c r="K57" s="10"/>
      <c r="L57" s="10"/>
      <c r="O57" s="10"/>
      <c r="P57" s="10"/>
      <c r="Q57" s="16"/>
      <c r="T57" s="10"/>
      <c r="W57" s="27" t="s">
        <v>157</v>
      </c>
      <c r="X57" s="25"/>
      <c r="AD57" s="25"/>
    </row>
    <row r="58" spans="1:35">
      <c r="A58" s="10"/>
      <c r="B58" s="10"/>
      <c r="F58" s="10"/>
      <c r="G58" s="16"/>
      <c r="K58" s="10"/>
      <c r="L58" s="10"/>
      <c r="O58" s="10"/>
      <c r="P58" s="10"/>
      <c r="Q58" s="16"/>
      <c r="T58" s="10"/>
      <c r="W58" s="27" t="s">
        <v>158</v>
      </c>
      <c r="X58" s="25"/>
      <c r="AD58" s="25"/>
    </row>
    <row r="59" spans="1:35">
      <c r="A59" s="10"/>
      <c r="B59" s="10"/>
      <c r="F59" s="10"/>
      <c r="G59" s="16"/>
      <c r="K59" s="10"/>
      <c r="L59" s="10"/>
      <c r="O59" s="10"/>
      <c r="P59" s="10"/>
      <c r="Q59" s="16"/>
      <c r="T59" s="10"/>
      <c r="W59" s="27" t="s">
        <v>159</v>
      </c>
      <c r="X59" s="25"/>
      <c r="AD59" s="25"/>
    </row>
    <row r="60" spans="1:35">
      <c r="A60" s="10"/>
      <c r="B60" s="10"/>
      <c r="F60" s="10"/>
      <c r="G60" s="16"/>
      <c r="K60" s="10"/>
      <c r="L60" s="10"/>
      <c r="O60" s="10"/>
      <c r="P60" s="10"/>
      <c r="Q60" s="16"/>
      <c r="T60" s="10"/>
      <c r="W60" s="27" t="s">
        <v>160</v>
      </c>
      <c r="X60" s="25"/>
      <c r="AD60" s="25"/>
    </row>
    <row r="61" spans="1:35">
      <c r="A61" s="10"/>
      <c r="B61" s="10"/>
      <c r="F61" s="10"/>
      <c r="G61" s="16"/>
      <c r="K61" s="10"/>
      <c r="L61" s="10"/>
      <c r="O61" s="10"/>
      <c r="P61" s="10"/>
      <c r="Q61" s="16"/>
      <c r="T61" s="10"/>
      <c r="W61" s="27" t="s">
        <v>161</v>
      </c>
      <c r="X61" s="25"/>
      <c r="AD61" s="25"/>
    </row>
    <row r="62" spans="1:35">
      <c r="A62" s="10"/>
      <c r="B62" s="10"/>
      <c r="F62" s="10"/>
      <c r="G62" s="16"/>
      <c r="K62" s="10"/>
      <c r="L62" s="10"/>
      <c r="O62" s="10"/>
      <c r="P62" s="10"/>
      <c r="Q62" s="16"/>
      <c r="T62" s="10"/>
      <c r="W62" s="27" t="s">
        <v>162</v>
      </c>
      <c r="X62" s="25"/>
      <c r="AD62" s="25"/>
    </row>
    <row r="63" spans="1:35">
      <c r="A63" s="10"/>
      <c r="B63" s="10"/>
      <c r="F63" s="10"/>
      <c r="G63" s="16"/>
      <c r="K63" s="10"/>
      <c r="L63" s="10"/>
      <c r="O63" s="10"/>
      <c r="P63" s="10"/>
      <c r="Q63" s="16"/>
      <c r="T63" s="10"/>
      <c r="W63" s="27" t="s">
        <v>163</v>
      </c>
      <c r="X63" s="25"/>
      <c r="AD63" s="25"/>
    </row>
    <row r="64" spans="1:35">
      <c r="A64" s="10"/>
      <c r="B64" s="10"/>
      <c r="F64" s="10"/>
      <c r="G64" s="16"/>
      <c r="K64" s="10"/>
      <c r="L64" s="10"/>
      <c r="O64" s="10"/>
      <c r="P64" s="10"/>
      <c r="Q64" s="16"/>
      <c r="T64" s="10"/>
      <c r="W64" s="27" t="s">
        <v>164</v>
      </c>
      <c r="X64" s="25"/>
      <c r="AD64" s="25"/>
    </row>
    <row r="65" spans="1:30">
      <c r="A65" s="10"/>
      <c r="B65" s="10"/>
      <c r="F65" s="10"/>
      <c r="G65" s="16"/>
      <c r="K65" s="10"/>
      <c r="L65" s="10"/>
      <c r="O65" s="10"/>
      <c r="P65" s="10"/>
      <c r="Q65" s="16"/>
      <c r="T65" s="10"/>
      <c r="W65" s="27" t="s">
        <v>165</v>
      </c>
      <c r="X65" s="25"/>
      <c r="AD65" s="25"/>
    </row>
    <row r="66" spans="1:30">
      <c r="A66" s="10"/>
      <c r="B66" s="10"/>
      <c r="F66" s="10"/>
      <c r="G66" s="16"/>
      <c r="K66" s="10"/>
      <c r="L66" s="10"/>
      <c r="O66" s="10"/>
      <c r="P66" s="10"/>
      <c r="Q66" s="16"/>
      <c r="T66" s="10"/>
      <c r="W66" s="27" t="s">
        <v>166</v>
      </c>
      <c r="X66" s="25"/>
      <c r="AD66" s="25"/>
    </row>
    <row r="67" spans="1:30">
      <c r="A67" s="10"/>
      <c r="B67" s="10"/>
      <c r="F67" s="10"/>
      <c r="G67" s="16"/>
      <c r="K67" s="10"/>
      <c r="L67" s="10"/>
      <c r="O67" s="10"/>
      <c r="P67" s="10"/>
      <c r="Q67" s="16"/>
      <c r="T67" s="10"/>
      <c r="W67" s="27" t="s">
        <v>167</v>
      </c>
      <c r="X67" s="25"/>
      <c r="AD67" s="25"/>
    </row>
    <row r="68" spans="1:30">
      <c r="A68" s="10"/>
      <c r="B68" s="10"/>
      <c r="F68" s="10"/>
      <c r="G68" s="16"/>
      <c r="K68" s="10"/>
      <c r="L68" s="10"/>
      <c r="O68" s="10"/>
      <c r="P68" s="10"/>
      <c r="Q68" s="16"/>
      <c r="T68" s="10"/>
      <c r="W68" s="27" t="s">
        <v>168</v>
      </c>
      <c r="X68" s="25"/>
      <c r="AD68" s="25"/>
    </row>
    <row r="69" spans="1:30">
      <c r="A69" s="10"/>
      <c r="B69" s="10"/>
      <c r="F69" s="10"/>
      <c r="G69" s="16"/>
      <c r="K69" s="10"/>
      <c r="L69" s="10"/>
      <c r="O69" s="10"/>
      <c r="P69" s="10"/>
      <c r="Q69" s="16"/>
      <c r="T69" s="10"/>
      <c r="W69" s="27" t="s">
        <v>169</v>
      </c>
      <c r="X69" s="25"/>
      <c r="AD69" s="25"/>
    </row>
    <row r="70" spans="1:30">
      <c r="W70" s="27" t="s">
        <v>170</v>
      </c>
    </row>
    <row r="71" spans="1:30">
      <c r="W71" s="27" t="s">
        <v>171</v>
      </c>
    </row>
    <row r="72" spans="1:30">
      <c r="W72" s="27" t="s">
        <v>172</v>
      </c>
    </row>
    <row r="73" spans="1:30">
      <c r="W73" s="27" t="s">
        <v>173</v>
      </c>
    </row>
    <row r="74" spans="1:30">
      <c r="W74" s="27" t="s">
        <v>174</v>
      </c>
    </row>
    <row r="75" spans="1:30">
      <c r="W75" s="27" t="s">
        <v>175</v>
      </c>
    </row>
    <row r="76" spans="1:30">
      <c r="W76" s="27" t="s">
        <v>176</v>
      </c>
    </row>
    <row r="77" spans="1:30">
      <c r="W77" s="27" t="s">
        <v>177</v>
      </c>
    </row>
    <row r="78" spans="1:30">
      <c r="W78" s="27" t="s">
        <v>178</v>
      </c>
    </row>
    <row r="79" spans="1:30">
      <c r="W79" s="27" t="s">
        <v>179</v>
      </c>
    </row>
    <row r="80" spans="1:30">
      <c r="W80" s="27" t="s">
        <v>180</v>
      </c>
    </row>
    <row r="81" spans="23:23">
      <c r="W81" s="27" t="s">
        <v>181</v>
      </c>
    </row>
    <row r="82" spans="23:23">
      <c r="W82" s="27" t="s">
        <v>182</v>
      </c>
    </row>
    <row r="83" spans="23:23">
      <c r="W83" s="27" t="s">
        <v>183</v>
      </c>
    </row>
    <row r="84" spans="23:23">
      <c r="W84" s="27" t="s">
        <v>184</v>
      </c>
    </row>
    <row r="85" spans="23:23">
      <c r="W85" s="27" t="s">
        <v>185</v>
      </c>
    </row>
    <row r="86" spans="23:23">
      <c r="W86" s="27" t="s">
        <v>186</v>
      </c>
    </row>
    <row r="87" spans="23:23">
      <c r="W87" s="27" t="s">
        <v>187</v>
      </c>
    </row>
    <row r="88" spans="23:23">
      <c r="W88" s="27" t="s">
        <v>188</v>
      </c>
    </row>
    <row r="89" spans="23:23">
      <c r="W89" s="27" t="s">
        <v>189</v>
      </c>
    </row>
    <row r="90" spans="23:23">
      <c r="W90" s="27" t="s">
        <v>71</v>
      </c>
    </row>
    <row r="91" spans="23:23">
      <c r="W91" s="27" t="s">
        <v>73</v>
      </c>
    </row>
    <row r="92" spans="23:23">
      <c r="W92" s="27" t="s">
        <v>75</v>
      </c>
    </row>
    <row r="93" spans="23:23">
      <c r="W93" s="27" t="s">
        <v>77</v>
      </c>
    </row>
    <row r="94" spans="23:23">
      <c r="W94" s="27" t="s">
        <v>79</v>
      </c>
    </row>
    <row r="95" spans="23:23">
      <c r="W95" s="27" t="s">
        <v>81</v>
      </c>
    </row>
    <row r="96" spans="23:23">
      <c r="W96" s="30"/>
    </row>
    <row r="97" spans="23:23">
      <c r="W97" s="30"/>
    </row>
    <row r="121" spans="23:23">
      <c r="W121" s="29" t="s">
        <v>274</v>
      </c>
    </row>
    <row r="122" spans="23:23">
      <c r="W122" s="29" t="s">
        <v>275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0005</vt:lpstr>
      <vt:lpstr>入力規則等</vt:lpstr>
      <vt:lpstr>'0005'!Print_Area</vt:lpstr>
      <vt:lpstr>T開始年度</vt:lpstr>
      <vt:lpstr>T行政事業レビュー推進チームの所見</vt:lpstr>
      <vt:lpstr>T事業番号</vt:lpstr>
      <vt:lpstr>T終了年度</vt:lpstr>
      <vt:lpstr>T所見を踏まえた改善点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2017-07-12T00:51:05Z</cp:lastPrinted>
  <dcterms:created xsi:type="dcterms:W3CDTF">2012-03-13T00:50:25Z</dcterms:created>
  <dcterms:modified xsi:type="dcterms:W3CDTF">2017-08-08T06:04:27Z</dcterms:modified>
</cp:coreProperties>
</file>